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6380" windowHeight="8190" tabRatio="500"/>
  </bookViews>
  <sheets>
    <sheet name="Малоимущие" sheetId="3" r:id="rId1"/>
    <sheet name="Лист4" sheetId="4" r:id="rId2"/>
  </sheets>
  <definedNames>
    <definedName name="_xlnm.Print_Area" localSheetId="0">Малоимущие!$A$1:$I$94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0" i="4"/>
  <c r="H83"/>
  <c r="H69"/>
  <c r="H62"/>
  <c r="H92"/>
  <c r="G90"/>
  <c r="G83"/>
  <c r="G69"/>
  <c r="G62"/>
  <c r="G92"/>
  <c r="F90"/>
  <c r="F83"/>
  <c r="F76"/>
  <c r="F69"/>
  <c r="F62"/>
  <c r="F92"/>
  <c r="I92"/>
  <c r="E90"/>
  <c r="E83"/>
  <c r="E76"/>
  <c r="E69"/>
  <c r="E62"/>
  <c r="E92"/>
  <c r="I90"/>
  <c r="I89"/>
  <c r="I88"/>
  <c r="I87"/>
  <c r="I86"/>
  <c r="I85"/>
  <c r="I83"/>
  <c r="I82"/>
  <c r="I81"/>
  <c r="I80"/>
  <c r="I79"/>
  <c r="I78"/>
  <c r="I76"/>
  <c r="I75"/>
  <c r="I74"/>
  <c r="I73"/>
  <c r="I72"/>
  <c r="I71"/>
  <c r="I64"/>
  <c r="I65"/>
  <c r="I66"/>
  <c r="I67"/>
  <c r="I68"/>
  <c r="I69"/>
  <c r="I62"/>
  <c r="I61"/>
  <c r="I60"/>
  <c r="I59"/>
  <c r="I58"/>
  <c r="I57"/>
  <c r="I56"/>
  <c r="H48"/>
  <c r="H40"/>
  <c r="H32"/>
  <c r="H25"/>
  <c r="H18"/>
  <c r="H50"/>
  <c r="G48"/>
  <c r="G40"/>
  <c r="G32"/>
  <c r="G25"/>
  <c r="G18"/>
  <c r="G50"/>
  <c r="F48"/>
  <c r="F40"/>
  <c r="F32"/>
  <c r="F25"/>
  <c r="F18"/>
  <c r="F50"/>
  <c r="I50"/>
  <c r="E48"/>
  <c r="E40"/>
  <c r="E32"/>
  <c r="E25"/>
  <c r="E18"/>
  <c r="E50"/>
  <c r="I48"/>
  <c r="I47"/>
  <c r="I46"/>
  <c r="I45"/>
  <c r="I44"/>
  <c r="I43"/>
  <c r="I42"/>
  <c r="I40"/>
  <c r="I39"/>
  <c r="I38"/>
  <c r="I37"/>
  <c r="I36"/>
  <c r="I35"/>
  <c r="I34"/>
  <c r="I32"/>
  <c r="I31"/>
  <c r="I30"/>
  <c r="I29"/>
  <c r="I28"/>
  <c r="I27"/>
  <c r="I25"/>
  <c r="I24"/>
  <c r="I23"/>
  <c r="I22"/>
  <c r="I21"/>
  <c r="I20"/>
  <c r="I18"/>
  <c r="I17"/>
  <c r="I16"/>
  <c r="I15"/>
  <c r="I14"/>
  <c r="I13"/>
  <c r="H90" i="3"/>
  <c r="I90" s="1"/>
  <c r="H76"/>
  <c r="H69"/>
  <c r="H92" s="1"/>
  <c r="H62"/>
  <c r="G90"/>
  <c r="G83"/>
  <c r="G92" s="1"/>
  <c r="G69"/>
  <c r="G62"/>
  <c r="I62" s="1"/>
  <c r="F90"/>
  <c r="F92" s="1"/>
  <c r="F83"/>
  <c r="F76"/>
  <c r="I76" s="1"/>
  <c r="F69"/>
  <c r="F62"/>
  <c r="E90"/>
  <c r="I89"/>
  <c r="I88"/>
  <c r="I87"/>
  <c r="I86"/>
  <c r="I85"/>
  <c r="I83"/>
  <c r="E83"/>
  <c r="I82"/>
  <c r="I81"/>
  <c r="I80"/>
  <c r="I79"/>
  <c r="I78"/>
  <c r="E76"/>
  <c r="I75"/>
  <c r="I74"/>
  <c r="I73"/>
  <c r="I72"/>
  <c r="I71"/>
  <c r="I64"/>
  <c r="I69" s="1"/>
  <c r="I65"/>
  <c r="I66"/>
  <c r="I67"/>
  <c r="I68"/>
  <c r="E69"/>
  <c r="E62"/>
  <c r="I61"/>
  <c r="I60"/>
  <c r="I59"/>
  <c r="I58"/>
  <c r="I57"/>
  <c r="H49"/>
  <c r="H41"/>
  <c r="H51"/>
  <c r="G41"/>
  <c r="G34"/>
  <c r="G51" s="1"/>
  <c r="G27"/>
  <c r="G19"/>
  <c r="I19" s="1"/>
  <c r="F41"/>
  <c r="I41" s="1"/>
  <c r="F34"/>
  <c r="F27"/>
  <c r="I27" s="1"/>
  <c r="F19"/>
  <c r="I49"/>
  <c r="E49"/>
  <c r="I47"/>
  <c r="I46"/>
  <c r="I45"/>
  <c r="I44"/>
  <c r="I43"/>
  <c r="E41"/>
  <c r="I40"/>
  <c r="I39"/>
  <c r="I38"/>
  <c r="I37"/>
  <c r="I36"/>
  <c r="I34"/>
  <c r="E34"/>
  <c r="I33"/>
  <c r="I32"/>
  <c r="I31"/>
  <c r="I30"/>
  <c r="I29"/>
  <c r="E27"/>
  <c r="I26"/>
  <c r="I25"/>
  <c r="I24"/>
  <c r="I23"/>
  <c r="I22"/>
  <c r="I21"/>
  <c r="E19"/>
  <c r="I18"/>
  <c r="I17"/>
  <c r="I16"/>
  <c r="I15"/>
  <c r="I14"/>
  <c r="I51" l="1"/>
  <c r="I92"/>
  <c r="F51"/>
</calcChain>
</file>

<file path=xl/sharedStrings.xml><?xml version="1.0" encoding="utf-8"?>
<sst xmlns="http://schemas.openxmlformats.org/spreadsheetml/2006/main" count="286" uniqueCount="111">
  <si>
    <t>Утверждаю: Генеральный директор ОАО "Владикавказский комбинат питания"</t>
  </si>
  <si>
    <t>День: понедельник-пятница</t>
  </si>
  <si>
    <t>Неделя: первая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</si>
  <si>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</si>
  <si>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</si>
  <si>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</si>
  <si>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</si>
  <si>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</si>
  <si>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</si>
  <si>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</si>
  <si>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</si>
  <si>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</si>
  <si>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</si>
  <si>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</si>
  <si>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</si>
  <si>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</si>
  <si>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Акт/304</t>
  </si>
  <si>
    <t>Хлеб пшеничный</t>
  </si>
  <si>
    <t>Итого:</t>
  </si>
  <si>
    <t>Соотношение 1:1:4</t>
  </si>
  <si>
    <t>День 2</t>
  </si>
  <si>
    <t>День 3</t>
  </si>
  <si>
    <t>День 4</t>
  </si>
  <si>
    <t>280/105</t>
  </si>
  <si>
    <t>Чай с сахаром и лимоном</t>
  </si>
  <si>
    <t>180/12/7</t>
  </si>
  <si>
    <t>День 5</t>
  </si>
  <si>
    <t>234 /128</t>
  </si>
  <si>
    <t>Итого в среднем за первую неделю</t>
  </si>
  <si>
    <t>Соотношение 1:1:4 в среднем за неделю</t>
  </si>
  <si>
    <t>Неделя: вторая</t>
  </si>
  <si>
    <t>День 6</t>
  </si>
  <si>
    <t>280/171</t>
  </si>
  <si>
    <t>День 7</t>
  </si>
  <si>
    <t>День 8</t>
  </si>
  <si>
    <t>День9</t>
  </si>
  <si>
    <t>День 10</t>
  </si>
  <si>
    <t xml:space="preserve">Чай с сахаром </t>
  </si>
  <si>
    <t>200/15</t>
  </si>
  <si>
    <t>Итого в среднем за вторую неделю</t>
  </si>
  <si>
    <t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йодированная соль.</t>
  </si>
  <si>
    <t>Главный бухгалтер</t>
  </si>
  <si>
    <t>______________________</t>
  </si>
  <si>
    <t>Инженер-технолог</t>
  </si>
  <si>
    <t>Экономист</t>
  </si>
  <si>
    <t>Согласовано</t>
  </si>
  <si>
    <t xml:space="preserve">_________________________ </t>
  </si>
  <si>
    <t>______________ А. Ш. Джиоев</t>
  </si>
  <si>
    <t>"_________"____________________2021г</t>
  </si>
  <si>
    <t>"_______"______________________2021г</t>
  </si>
  <si>
    <t>Примерное 10-дневное меню бесплатного питания учащихся 1 - 4 классов, обучающихся во вторую смену МБОУ СОШ  г. Владикавказа на 2021год.</t>
  </si>
  <si>
    <t>Салат из свежих огурцов</t>
  </si>
  <si>
    <t>Борщ со свежей капустой и картофелем и сметаной</t>
  </si>
  <si>
    <t>200/5</t>
  </si>
  <si>
    <t>Куриное филе с соусом  «Карри» и рисом отварным</t>
  </si>
  <si>
    <t>Акт № 105</t>
  </si>
  <si>
    <t>295 /203</t>
  </si>
  <si>
    <t>Компот из смородины</t>
  </si>
  <si>
    <t>Салат из белокочанной капусты</t>
  </si>
  <si>
    <t>Суп картофельный с фасолью и зеленью</t>
  </si>
  <si>
    <t xml:space="preserve">Компот из свежих яблок </t>
  </si>
  <si>
    <t>Щи со свежей капустой и картофелем, сметаной</t>
  </si>
  <si>
    <t>234/128</t>
  </si>
  <si>
    <t>Суп  крестьянский с рисом со сметаной</t>
  </si>
  <si>
    <t>Котлеты рыбные с томатным соусе пюре картофельным</t>
  </si>
  <si>
    <t>Огурец свежий</t>
  </si>
  <si>
    <t>Суп с макаронными изделиями</t>
  </si>
  <si>
    <t>293/304</t>
  </si>
  <si>
    <t>Куры запеченные с пюре картофельным  и маслом сливочным</t>
  </si>
  <si>
    <t>100/180/5</t>
  </si>
  <si>
    <t>Икра свекольная</t>
  </si>
  <si>
    <t>Котлеты куриные  с макаронами отварными и маслом сливочным</t>
  </si>
  <si>
    <t>Вафли</t>
  </si>
  <si>
    <t>Суп картофельный с горохом и зеленью</t>
  </si>
  <si>
    <t>268/171</t>
  </si>
  <si>
    <t xml:space="preserve">Шницель из говядины  с кашей пшеничной с маслом  сливочным </t>
  </si>
  <si>
    <t>Салат витаминный /1 вариант/</t>
  </si>
  <si>
    <t>Тефтели  из говядины с соусом красным основным и кашей гречневой</t>
  </si>
  <si>
    <t>100/60/180</t>
  </si>
  <si>
    <t xml:space="preserve">Винегрет </t>
  </si>
  <si>
    <t>250/5</t>
  </si>
  <si>
    <t>Биточки рыбные с пюре картофельным</t>
  </si>
  <si>
    <t>Компот из сухофруктов</t>
  </si>
  <si>
    <t>Котлеты куриные с кашей пшеничной и маслом сливочным</t>
  </si>
  <si>
    <t>акт</t>
  </si>
  <si>
    <t>Салат морковный</t>
  </si>
  <si>
    <t>Борщ со сметаной</t>
  </si>
  <si>
    <t xml:space="preserve">Биточки из говядины с кашей гречневой и маслом сливочным </t>
  </si>
  <si>
    <t>100/40/180</t>
  </si>
  <si>
    <t>Акт202</t>
  </si>
  <si>
    <t>Тефтели  из индейки  с соусом томатным с макаронами отварными</t>
  </si>
  <si>
    <t>Куриное филе в соусе красном основном с рисом отварным</t>
  </si>
  <si>
    <t>100/180</t>
  </si>
  <si>
    <t>Салат из картофеля, горошка зеленого, огурца соленого, моркови.</t>
  </si>
  <si>
    <t xml:space="preserve">Компот из смородины </t>
  </si>
  <si>
    <t xml:space="preserve">Биточки из говядины  с кашей пшеничной с маслом  сливочным </t>
  </si>
  <si>
    <t>Суп с овощами и перловой крупой</t>
  </si>
  <si>
    <t>Биточки рыбные с пюре картофельным и маслом сливочным</t>
  </si>
  <si>
    <t xml:space="preserve">Банан </t>
  </si>
  <si>
    <t xml:space="preserve">Гуляш из говядины с макаронами отварными </t>
  </si>
  <si>
    <t xml:space="preserve">Яблоко </t>
  </si>
  <si>
    <t>Яблоко</t>
  </si>
  <si>
    <t xml:space="preserve">Рассольник с рисовой крупой рисовой </t>
  </si>
  <si>
    <t xml:space="preserve">Шницель из говядины с кашей гречневой и маслом сливочным </t>
  </si>
  <si>
    <t>Суп картофельный с фасолью зеленью</t>
  </si>
  <si>
    <t>Утверждено</t>
  </si>
  <si>
    <t xml:space="preserve">Министр образования и науки Республики Северная Осетия - Алания </t>
  </si>
  <si>
    <t>________________ Э. Алибекова</t>
  </si>
  <si>
    <t>Возрастная категория: 12 - 18 лет</t>
  </si>
  <si>
    <t>"_______"______________________ 2021 г.</t>
  </si>
  <si>
    <t>Единое 10-дневное меню для государственных и муниципальных общеобразовательных организаций Республики Северная Осетия-Алания, для организации бесплатного горячего питания обучающихся 5-11 классов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</si>
</sst>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0" fontId="0" fillId="0" borderId="2" xfId="0" applyBorder="1"/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H103"/>
  <sheetViews>
    <sheetView tabSelected="1" zoomScaleSheetLayoutView="100" workbookViewId="0">
      <selection sqref="A1:I94"/>
    </sheetView>
  </sheetViews>
  <sheetFormatPr defaultRowHeight="15"/>
  <cols>
    <col min="1" max="1" width="5.140625" style="1" customWidth="1"/>
    <col min="2" max="2" width="10.140625" style="2" customWidth="1"/>
    <col min="3" max="3" width="31.7109375" style="1" customWidth="1"/>
    <col min="4" max="4" width="9.42578125" style="2" customWidth="1"/>
    <col min="5" max="5" width="7.7109375" style="2" customWidth="1"/>
    <col min="6" max="6" width="6.5703125" style="2" customWidth="1"/>
    <col min="7" max="7" width="7.140625" style="2" customWidth="1"/>
    <col min="8" max="8" width="9" style="2" customWidth="1"/>
    <col min="9" max="9" width="14.42578125" style="2" customWidth="1"/>
    <col min="10" max="944" width="9.140625" style="2" customWidth="1"/>
    <col min="945" max="984" width="8.7109375" customWidth="1"/>
    <col min="985" max="1025" width="11.5703125" customWidth="1"/>
  </cols>
  <sheetData>
    <row r="1" spans="1:9" ht="13.5" customHeight="1">
      <c r="A1" s="37"/>
      <c r="B1" s="37"/>
      <c r="C1" s="37"/>
      <c r="D1" s="3"/>
      <c r="E1" s="38" t="s">
        <v>105</v>
      </c>
      <c r="F1" s="38"/>
      <c r="G1" s="38"/>
      <c r="H1" s="38"/>
      <c r="I1" s="38"/>
    </row>
    <row r="2" spans="1:9" ht="27.75" customHeight="1">
      <c r="A2" s="37"/>
      <c r="B2" s="37"/>
      <c r="C2" s="37"/>
      <c r="D2" s="37"/>
      <c r="E2" s="38" t="s">
        <v>106</v>
      </c>
      <c r="F2" s="38"/>
      <c r="G2" s="38"/>
      <c r="H2" s="38"/>
      <c r="I2" s="38"/>
    </row>
    <row r="3" spans="1:9" ht="19.5" customHeight="1">
      <c r="A3" s="26"/>
      <c r="B3" s="26"/>
      <c r="C3" s="26"/>
      <c r="D3" s="26"/>
      <c r="E3" s="38" t="s">
        <v>107</v>
      </c>
      <c r="F3" s="38"/>
      <c r="G3" s="38"/>
      <c r="H3" s="38"/>
      <c r="I3" s="38"/>
    </row>
    <row r="4" spans="1:9">
      <c r="A4" s="37"/>
      <c r="B4" s="37"/>
      <c r="C4" s="37"/>
      <c r="E4" s="39" t="s">
        <v>109</v>
      </c>
      <c r="F4" s="39"/>
      <c r="G4" s="39"/>
      <c r="H4" s="39"/>
      <c r="I4" s="39"/>
    </row>
    <row r="6" spans="1:9" ht="55.5" customHeight="1">
      <c r="A6" s="33" t="s">
        <v>110</v>
      </c>
      <c r="B6" s="33"/>
      <c r="C6" s="33"/>
      <c r="D6" s="33"/>
      <c r="E6" s="33"/>
      <c r="F6" s="33"/>
      <c r="G6" s="33"/>
      <c r="H6" s="33"/>
      <c r="I6" s="33"/>
    </row>
    <row r="7" spans="1:9">
      <c r="A7" s="36" t="s">
        <v>1</v>
      </c>
      <c r="B7" s="36"/>
      <c r="C7" s="36"/>
      <c r="D7" s="36"/>
      <c r="E7" s="36"/>
      <c r="F7" s="36"/>
      <c r="G7" s="36"/>
      <c r="H7" s="36"/>
      <c r="I7" s="36"/>
    </row>
    <row r="8" spans="1:9">
      <c r="A8" s="36" t="s">
        <v>2</v>
      </c>
      <c r="B8" s="36"/>
      <c r="C8" s="36"/>
      <c r="D8" s="36"/>
      <c r="E8" s="36"/>
      <c r="F8" s="36"/>
      <c r="G8" s="36"/>
      <c r="H8" s="36"/>
      <c r="I8" s="36"/>
    </row>
    <row r="9" spans="1:9">
      <c r="A9" s="36" t="s">
        <v>3</v>
      </c>
      <c r="B9" s="36"/>
      <c r="C9" s="36"/>
      <c r="D9" s="36"/>
      <c r="E9" s="36"/>
      <c r="F9" s="36"/>
      <c r="G9" s="36"/>
      <c r="H9" s="36"/>
      <c r="I9" s="36"/>
    </row>
    <row r="10" spans="1:9">
      <c r="A10" s="36" t="s">
        <v>108</v>
      </c>
      <c r="B10" s="36"/>
      <c r="C10" s="36"/>
      <c r="D10" s="36"/>
      <c r="E10" s="36"/>
      <c r="F10" s="36"/>
      <c r="G10" s="36"/>
      <c r="H10" s="36"/>
      <c r="I10" s="36"/>
    </row>
    <row r="11" spans="1:9" ht="29.85" customHeight="1">
      <c r="A11" s="33" t="s">
        <v>5</v>
      </c>
      <c r="B11" s="33" t="s">
        <v>6</v>
      </c>
      <c r="C11" s="33" t="s">
        <v>7</v>
      </c>
      <c r="D11" s="33" t="s">
        <v>8</v>
      </c>
      <c r="E11" s="33" t="s">
        <v>9</v>
      </c>
      <c r="F11" s="33" t="s">
        <v>10</v>
      </c>
      <c r="G11" s="33"/>
      <c r="H11" s="33"/>
      <c r="I11" s="33" t="s">
        <v>11</v>
      </c>
    </row>
    <row r="12" spans="1:9" ht="33.6" customHeight="1">
      <c r="A12" s="33"/>
      <c r="B12" s="33"/>
      <c r="C12" s="33"/>
      <c r="D12" s="33"/>
      <c r="E12" s="33"/>
      <c r="F12" s="22" t="s">
        <v>12</v>
      </c>
      <c r="G12" s="22" t="s">
        <v>13</v>
      </c>
      <c r="H12" s="22" t="s">
        <v>14</v>
      </c>
      <c r="I12" s="33"/>
    </row>
    <row r="13" spans="1:9">
      <c r="A13" s="22">
        <v>1</v>
      </c>
      <c r="B13" s="25">
        <v>2</v>
      </c>
      <c r="C13" s="22">
        <v>3</v>
      </c>
      <c r="D13" s="25">
        <v>4</v>
      </c>
      <c r="E13" s="25">
        <v>5</v>
      </c>
      <c r="F13" s="25">
        <v>6</v>
      </c>
      <c r="G13" s="25">
        <v>7</v>
      </c>
      <c r="H13" s="25">
        <v>8</v>
      </c>
      <c r="I13" s="25">
        <v>9</v>
      </c>
    </row>
    <row r="14" spans="1:9" ht="18.2" customHeight="1">
      <c r="A14" s="34" t="s">
        <v>15</v>
      </c>
      <c r="B14" s="25">
        <v>71</v>
      </c>
      <c r="C14" s="6" t="s">
        <v>65</v>
      </c>
      <c r="D14" s="7">
        <v>100</v>
      </c>
      <c r="E14" s="8">
        <v>6.93</v>
      </c>
      <c r="F14" s="8">
        <v>0.81</v>
      </c>
      <c r="G14" s="8">
        <v>5.01</v>
      </c>
      <c r="H14" s="8">
        <v>3.16</v>
      </c>
      <c r="I14" s="8">
        <f t="shared" ref="I14:I19" si="0">H14*4+G14*9+F14*4</f>
        <v>60.97</v>
      </c>
    </row>
    <row r="15" spans="1:9">
      <c r="A15" s="34"/>
      <c r="B15" s="25">
        <v>111</v>
      </c>
      <c r="C15" s="6" t="s">
        <v>66</v>
      </c>
      <c r="D15" s="7">
        <v>250</v>
      </c>
      <c r="E15" s="8">
        <v>4.5199999999999996</v>
      </c>
      <c r="F15" s="8">
        <v>2.38</v>
      </c>
      <c r="G15" s="8">
        <v>7.07</v>
      </c>
      <c r="H15" s="8">
        <v>12.99</v>
      </c>
      <c r="I15" s="8">
        <f t="shared" si="0"/>
        <v>125.11</v>
      </c>
    </row>
    <row r="16" spans="1:9" ht="25.5">
      <c r="A16" s="34"/>
      <c r="B16" s="25" t="s">
        <v>67</v>
      </c>
      <c r="C16" s="6" t="s">
        <v>68</v>
      </c>
      <c r="D16" s="7" t="s">
        <v>69</v>
      </c>
      <c r="E16" s="8">
        <v>54.23</v>
      </c>
      <c r="F16" s="8">
        <v>19.53</v>
      </c>
      <c r="G16" s="8">
        <v>15.26</v>
      </c>
      <c r="H16" s="8">
        <v>40.85</v>
      </c>
      <c r="I16" s="8">
        <f t="shared" si="0"/>
        <v>378.86</v>
      </c>
    </row>
    <row r="17" spans="1:9">
      <c r="A17" s="34"/>
      <c r="B17" s="25">
        <v>376</v>
      </c>
      <c r="C17" s="6" t="s">
        <v>37</v>
      </c>
      <c r="D17" s="7" t="s">
        <v>38</v>
      </c>
      <c r="E17" s="8">
        <v>2</v>
      </c>
      <c r="F17" s="8">
        <v>7.0000000000000007E-2</v>
      </c>
      <c r="G17" s="8">
        <v>0.02</v>
      </c>
      <c r="H17" s="8">
        <v>15</v>
      </c>
      <c r="I17" s="8">
        <f t="shared" si="0"/>
        <v>60.46</v>
      </c>
    </row>
    <row r="18" spans="1:9">
      <c r="A18" s="34"/>
      <c r="B18" s="25"/>
      <c r="C18" s="6" t="s">
        <v>17</v>
      </c>
      <c r="D18" s="7">
        <v>60</v>
      </c>
      <c r="E18" s="8">
        <v>4.32</v>
      </c>
      <c r="F18" s="8">
        <v>4.74</v>
      </c>
      <c r="G18" s="8">
        <v>0.6</v>
      </c>
      <c r="H18" s="8">
        <v>29</v>
      </c>
      <c r="I18" s="8">
        <f t="shared" si="0"/>
        <v>140.36000000000001</v>
      </c>
    </row>
    <row r="19" spans="1:9" s="11" customFormat="1" ht="12.75">
      <c r="A19" s="34"/>
      <c r="B19" s="25"/>
      <c r="C19" s="24" t="s">
        <v>18</v>
      </c>
      <c r="D19" s="25"/>
      <c r="E19" s="10">
        <f>SUM(E14:E18)</f>
        <v>72</v>
      </c>
      <c r="F19" s="10">
        <f>SUM(F14:F18)</f>
        <v>27.53</v>
      </c>
      <c r="G19" s="10">
        <f>SUM(G14:G18)</f>
        <v>27.96</v>
      </c>
      <c r="H19" s="10">
        <v>113.95</v>
      </c>
      <c r="I19" s="10">
        <f t="shared" si="0"/>
        <v>817.56000000000006</v>
      </c>
    </row>
    <row r="20" spans="1:9" s="11" customFormat="1" ht="12.75">
      <c r="A20" s="34"/>
      <c r="B20" s="25"/>
      <c r="C20" s="24" t="s">
        <v>19</v>
      </c>
      <c r="D20" s="25"/>
      <c r="E20" s="10"/>
      <c r="F20" s="32"/>
      <c r="G20" s="32"/>
      <c r="H20" s="32"/>
      <c r="I20" s="32"/>
    </row>
    <row r="21" spans="1:9" ht="17.100000000000001" customHeight="1">
      <c r="A21" s="34" t="s">
        <v>20</v>
      </c>
      <c r="B21" s="25">
        <v>75</v>
      </c>
      <c r="C21" s="6" t="s">
        <v>70</v>
      </c>
      <c r="D21" s="7">
        <v>100</v>
      </c>
      <c r="E21" s="8">
        <v>11.31</v>
      </c>
      <c r="F21" s="8">
        <v>1.9</v>
      </c>
      <c r="G21" s="8">
        <v>7.5</v>
      </c>
      <c r="H21" s="8">
        <v>11.5</v>
      </c>
      <c r="I21" s="8">
        <f t="shared" ref="I21:I27" si="1">H21*4+G21*9+F21*4</f>
        <v>121.1</v>
      </c>
    </row>
    <row r="22" spans="1:9" ht="26.25">
      <c r="A22" s="34"/>
      <c r="B22" s="22">
        <v>102</v>
      </c>
      <c r="C22" s="15" t="s">
        <v>59</v>
      </c>
      <c r="D22" s="7">
        <v>250</v>
      </c>
      <c r="E22" s="27">
        <v>11.86</v>
      </c>
      <c r="F22" s="27">
        <v>5.12</v>
      </c>
      <c r="G22" s="27">
        <v>5.37</v>
      </c>
      <c r="H22" s="8">
        <v>19</v>
      </c>
      <c r="I22" s="8">
        <f t="shared" si="1"/>
        <v>144.81</v>
      </c>
    </row>
    <row r="23" spans="1:9" ht="25.5">
      <c r="A23" s="34"/>
      <c r="B23" s="25" t="s">
        <v>56</v>
      </c>
      <c r="C23" s="6" t="s">
        <v>71</v>
      </c>
      <c r="D23" s="7" t="s">
        <v>69</v>
      </c>
      <c r="E23" s="8">
        <v>34.770000000000003</v>
      </c>
      <c r="F23" s="8">
        <v>18.850000000000001</v>
      </c>
      <c r="G23" s="8">
        <v>13.85</v>
      </c>
      <c r="H23" s="8">
        <v>42.67</v>
      </c>
      <c r="I23" s="8">
        <f t="shared" si="1"/>
        <v>370.73</v>
      </c>
    </row>
    <row r="24" spans="1:9">
      <c r="A24" s="34"/>
      <c r="B24" s="25">
        <v>342</v>
      </c>
      <c r="C24" s="6" t="s">
        <v>60</v>
      </c>
      <c r="D24" s="7">
        <v>180</v>
      </c>
      <c r="E24" s="8">
        <v>5.53</v>
      </c>
      <c r="F24" s="8">
        <v>0.16</v>
      </c>
      <c r="G24" s="8">
        <v>0.16</v>
      </c>
      <c r="H24" s="8">
        <v>27.88</v>
      </c>
      <c r="I24" s="8">
        <f t="shared" si="1"/>
        <v>113.6</v>
      </c>
    </row>
    <row r="25" spans="1:9">
      <c r="A25" s="34"/>
      <c r="B25" s="25"/>
      <c r="C25" s="6" t="s">
        <v>72</v>
      </c>
      <c r="D25" s="7">
        <v>18</v>
      </c>
      <c r="E25" s="8">
        <v>4.21</v>
      </c>
      <c r="F25" s="8">
        <v>0.7</v>
      </c>
      <c r="G25" s="8">
        <v>5.51</v>
      </c>
      <c r="H25" s="8">
        <v>11.25</v>
      </c>
      <c r="I25" s="8">
        <f t="shared" si="1"/>
        <v>97.39</v>
      </c>
    </row>
    <row r="26" spans="1:9">
      <c r="A26" s="34"/>
      <c r="B26" s="25"/>
      <c r="C26" s="6" t="s">
        <v>17</v>
      </c>
      <c r="D26" s="7">
        <v>60</v>
      </c>
      <c r="E26" s="8">
        <v>4.32</v>
      </c>
      <c r="F26" s="8">
        <v>4.74</v>
      </c>
      <c r="G26" s="8">
        <v>0.6</v>
      </c>
      <c r="H26" s="8">
        <v>29</v>
      </c>
      <c r="I26" s="8">
        <f t="shared" si="1"/>
        <v>140.36000000000001</v>
      </c>
    </row>
    <row r="27" spans="1:9" s="11" customFormat="1" ht="12.75">
      <c r="A27" s="34"/>
      <c r="B27" s="25"/>
      <c r="C27" s="24" t="s">
        <v>18</v>
      </c>
      <c r="D27" s="25"/>
      <c r="E27" s="10">
        <f>SUM(E21:E26)</f>
        <v>72</v>
      </c>
      <c r="F27" s="10">
        <f>SUM(F21:F26)</f>
        <v>31.47</v>
      </c>
      <c r="G27" s="10">
        <f>SUM(G21:G26)</f>
        <v>32.99</v>
      </c>
      <c r="H27" s="10">
        <v>133.6</v>
      </c>
      <c r="I27" s="10">
        <f t="shared" si="1"/>
        <v>957.18999999999994</v>
      </c>
    </row>
    <row r="28" spans="1:9" s="11" customFormat="1" ht="12.75">
      <c r="A28" s="34"/>
      <c r="B28" s="25"/>
      <c r="C28" s="24" t="s">
        <v>19</v>
      </c>
      <c r="D28" s="25"/>
      <c r="E28" s="10"/>
      <c r="F28" s="32"/>
      <c r="G28" s="32"/>
      <c r="H28" s="32"/>
      <c r="I28" s="32"/>
    </row>
    <row r="29" spans="1:9" ht="12.75" customHeight="1">
      <c r="A29" s="34" t="s">
        <v>21</v>
      </c>
      <c r="B29" s="25">
        <v>45</v>
      </c>
      <c r="C29" s="6" t="s">
        <v>58</v>
      </c>
      <c r="D29" s="7">
        <v>100</v>
      </c>
      <c r="E29" s="8">
        <v>7.8</v>
      </c>
      <c r="F29" s="8">
        <v>1.6</v>
      </c>
      <c r="G29" s="8">
        <v>5.0999999999999996</v>
      </c>
      <c r="H29" s="8">
        <v>9.4</v>
      </c>
      <c r="I29" s="8">
        <f t="shared" ref="I29:I34" si="2">H29*4+G29*9+F29*4</f>
        <v>89.9</v>
      </c>
    </row>
    <row r="30" spans="1:9" ht="25.5">
      <c r="A30" s="34"/>
      <c r="B30" s="25">
        <v>102</v>
      </c>
      <c r="C30" s="6" t="s">
        <v>73</v>
      </c>
      <c r="D30" s="7">
        <v>250</v>
      </c>
      <c r="E30" s="8">
        <v>8.8800000000000008</v>
      </c>
      <c r="F30" s="8">
        <v>5.12</v>
      </c>
      <c r="G30" s="8">
        <v>6.3739999999999997</v>
      </c>
      <c r="H30" s="8">
        <v>19</v>
      </c>
      <c r="I30" s="8">
        <f t="shared" si="2"/>
        <v>153.84599999999998</v>
      </c>
    </row>
    <row r="31" spans="1:9" ht="23.85" customHeight="1">
      <c r="A31" s="34"/>
      <c r="B31" s="25" t="s">
        <v>74</v>
      </c>
      <c r="C31" s="28" t="s">
        <v>75</v>
      </c>
      <c r="D31" s="7" t="s">
        <v>69</v>
      </c>
      <c r="E31" s="8">
        <v>49</v>
      </c>
      <c r="F31" s="8">
        <v>16.14</v>
      </c>
      <c r="G31" s="8">
        <v>15.77</v>
      </c>
      <c r="H31" s="8">
        <v>30.87</v>
      </c>
      <c r="I31" s="8">
        <f t="shared" si="2"/>
        <v>329.97</v>
      </c>
    </row>
    <row r="32" spans="1:9">
      <c r="A32" s="34"/>
      <c r="B32" s="25">
        <v>376</v>
      </c>
      <c r="C32" s="6" t="s">
        <v>37</v>
      </c>
      <c r="D32" s="7" t="s">
        <v>38</v>
      </c>
      <c r="E32" s="8">
        <v>2</v>
      </c>
      <c r="F32" s="8">
        <v>7.0000000000000007E-2</v>
      </c>
      <c r="G32" s="8">
        <v>0.02</v>
      </c>
      <c r="H32" s="8">
        <v>15</v>
      </c>
      <c r="I32" s="8">
        <f t="shared" si="2"/>
        <v>60.46</v>
      </c>
    </row>
    <row r="33" spans="1:944">
      <c r="A33" s="34"/>
      <c r="B33" s="25"/>
      <c r="C33" s="6" t="s">
        <v>17</v>
      </c>
      <c r="D33" s="7">
        <v>60</v>
      </c>
      <c r="E33" s="8">
        <v>4.32</v>
      </c>
      <c r="F33" s="8">
        <v>4.74</v>
      </c>
      <c r="G33" s="8">
        <v>0.6</v>
      </c>
      <c r="H33" s="8">
        <v>29</v>
      </c>
      <c r="I33" s="8">
        <f t="shared" si="2"/>
        <v>140.36000000000001</v>
      </c>
    </row>
    <row r="34" spans="1:944" s="11" customFormat="1" ht="12.75">
      <c r="A34" s="34"/>
      <c r="B34" s="25"/>
      <c r="C34" s="24" t="s">
        <v>18</v>
      </c>
      <c r="D34" s="25"/>
      <c r="E34" s="10">
        <f>SUM(E29:E33)</f>
        <v>72</v>
      </c>
      <c r="F34" s="10">
        <f>SUM(F29:F33)</f>
        <v>27.67</v>
      </c>
      <c r="G34" s="10">
        <f>SUM(G29:G33)</f>
        <v>27.864000000000001</v>
      </c>
      <c r="H34" s="10">
        <v>114.93</v>
      </c>
      <c r="I34" s="10">
        <f t="shared" si="2"/>
        <v>821.17600000000016</v>
      </c>
    </row>
    <row r="35" spans="1:944" s="11" customFormat="1" ht="12.75">
      <c r="A35" s="22"/>
      <c r="B35" s="25"/>
      <c r="C35" s="24" t="s">
        <v>19</v>
      </c>
      <c r="D35" s="25"/>
      <c r="E35" s="10"/>
      <c r="F35" s="32"/>
      <c r="G35" s="32"/>
      <c r="H35" s="32"/>
      <c r="I35" s="32"/>
    </row>
    <row r="36" spans="1:944" ht="12.75" customHeight="1">
      <c r="A36" s="34" t="s">
        <v>22</v>
      </c>
      <c r="B36" s="25">
        <v>48</v>
      </c>
      <c r="C36" s="6" t="s">
        <v>76</v>
      </c>
      <c r="D36" s="7">
        <v>100</v>
      </c>
      <c r="E36" s="8">
        <v>12.66</v>
      </c>
      <c r="F36" s="8">
        <v>1.58</v>
      </c>
      <c r="G36" s="8">
        <v>4.07</v>
      </c>
      <c r="H36" s="8">
        <v>4.7699999999999996</v>
      </c>
      <c r="I36" s="8">
        <f t="shared" ref="I36:I41" si="3">H36*4+G36*9+F36*4</f>
        <v>62.03</v>
      </c>
    </row>
    <row r="37" spans="1:944">
      <c r="A37" s="34"/>
      <c r="B37" s="25">
        <v>111</v>
      </c>
      <c r="C37" s="6" t="s">
        <v>66</v>
      </c>
      <c r="D37" s="7">
        <v>250</v>
      </c>
      <c r="E37" s="8">
        <v>4.5199999999999996</v>
      </c>
      <c r="F37" s="8">
        <v>2.38</v>
      </c>
      <c r="G37" s="8">
        <v>7.07</v>
      </c>
      <c r="H37" s="8">
        <v>12.99</v>
      </c>
      <c r="I37" s="8">
        <f t="shared" si="3"/>
        <v>125.11</v>
      </c>
    </row>
    <row r="38" spans="1:944" ht="38.25">
      <c r="A38" s="34"/>
      <c r="B38" s="25" t="s">
        <v>23</v>
      </c>
      <c r="C38" s="6" t="s">
        <v>77</v>
      </c>
      <c r="D38" s="7" t="s">
        <v>78</v>
      </c>
      <c r="E38" s="8">
        <v>48.5</v>
      </c>
      <c r="F38" s="8">
        <v>19.63</v>
      </c>
      <c r="G38" s="8">
        <v>19.52</v>
      </c>
      <c r="H38" s="8">
        <v>52.35</v>
      </c>
      <c r="I38" s="8">
        <f t="shared" si="3"/>
        <v>463.6</v>
      </c>
    </row>
    <row r="39" spans="1:944">
      <c r="A39" s="34"/>
      <c r="B39" s="25">
        <v>376</v>
      </c>
      <c r="C39" s="6" t="s">
        <v>37</v>
      </c>
      <c r="D39" s="7" t="s">
        <v>38</v>
      </c>
      <c r="E39" s="8">
        <v>2</v>
      </c>
      <c r="F39" s="8">
        <v>7.0000000000000007E-2</v>
      </c>
      <c r="G39" s="8">
        <v>0.02</v>
      </c>
      <c r="H39" s="8">
        <v>15</v>
      </c>
      <c r="I39" s="8">
        <f t="shared" si="3"/>
        <v>60.46</v>
      </c>
    </row>
    <row r="40" spans="1:944">
      <c r="A40" s="34"/>
      <c r="B40" s="25"/>
      <c r="C40" s="6" t="s">
        <v>17</v>
      </c>
      <c r="D40" s="7">
        <v>60</v>
      </c>
      <c r="E40" s="8">
        <v>4.32</v>
      </c>
      <c r="F40" s="8">
        <v>4.74</v>
      </c>
      <c r="G40" s="8">
        <v>0.6</v>
      </c>
      <c r="H40" s="8">
        <v>29</v>
      </c>
      <c r="I40" s="8">
        <f t="shared" si="3"/>
        <v>140.36000000000001</v>
      </c>
    </row>
    <row r="41" spans="1:944" s="11" customFormat="1" ht="12.75">
      <c r="A41" s="34"/>
      <c r="B41" s="25"/>
      <c r="C41" s="24" t="s">
        <v>18</v>
      </c>
      <c r="D41" s="25"/>
      <c r="E41" s="10">
        <f>SUM(E36:E40)</f>
        <v>72</v>
      </c>
      <c r="F41" s="10">
        <f>SUM(F36:F40)</f>
        <v>28.4</v>
      </c>
      <c r="G41" s="10">
        <f>SUM(G36:G40)</f>
        <v>31.28</v>
      </c>
      <c r="H41" s="10">
        <f>SUM(H36:H40)</f>
        <v>114.11</v>
      </c>
      <c r="I41" s="10">
        <f t="shared" si="3"/>
        <v>851.56000000000006</v>
      </c>
    </row>
    <row r="42" spans="1:944" s="11" customFormat="1" ht="12.75">
      <c r="A42" s="23"/>
      <c r="B42" s="25"/>
      <c r="C42" s="24" t="s">
        <v>19</v>
      </c>
      <c r="D42" s="25"/>
      <c r="E42" s="10"/>
      <c r="F42" s="32"/>
      <c r="G42" s="32"/>
      <c r="H42" s="32"/>
      <c r="I42" s="32"/>
    </row>
    <row r="43" spans="1:944" ht="12.75" customHeight="1">
      <c r="A43" s="34" t="s">
        <v>26</v>
      </c>
      <c r="B43" s="25">
        <v>67</v>
      </c>
      <c r="C43" s="6" t="s">
        <v>79</v>
      </c>
      <c r="D43" s="7">
        <v>100</v>
      </c>
      <c r="E43" s="8">
        <v>11.75</v>
      </c>
      <c r="F43" s="8">
        <v>1.61</v>
      </c>
      <c r="G43" s="8">
        <v>5.15</v>
      </c>
      <c r="H43" s="8">
        <v>7.33</v>
      </c>
      <c r="I43" s="8">
        <f>H43*4+G43*9+F43*4</f>
        <v>82.11</v>
      </c>
    </row>
    <row r="44" spans="1:944" ht="25.5">
      <c r="A44" s="34"/>
      <c r="B44" s="25">
        <v>98</v>
      </c>
      <c r="C44" s="6" t="s">
        <v>63</v>
      </c>
      <c r="D44" s="7" t="s">
        <v>80</v>
      </c>
      <c r="E44" s="8">
        <v>10.34</v>
      </c>
      <c r="F44" s="8">
        <v>2.2200000000000002</v>
      </c>
      <c r="G44" s="8">
        <v>5.25</v>
      </c>
      <c r="H44" s="8">
        <v>12.91</v>
      </c>
      <c r="I44" s="8">
        <f>H44*4+G44*9+F44*4</f>
        <v>107.77</v>
      </c>
    </row>
    <row r="45" spans="1:944" ht="25.5">
      <c r="A45" s="34"/>
      <c r="B45" s="25" t="s">
        <v>62</v>
      </c>
      <c r="C45" s="6" t="s">
        <v>81</v>
      </c>
      <c r="D45" s="7" t="s">
        <v>69</v>
      </c>
      <c r="E45" s="8">
        <v>37.380000000000003</v>
      </c>
      <c r="F45" s="8">
        <v>15.85</v>
      </c>
      <c r="G45" s="8">
        <v>12.76</v>
      </c>
      <c r="H45" s="8">
        <v>41.06</v>
      </c>
      <c r="I45" s="8">
        <f>H45*4+G45*9+F45*4</f>
        <v>342.48</v>
      </c>
    </row>
    <row r="46" spans="1:944">
      <c r="A46" s="34"/>
      <c r="B46" s="25">
        <v>349</v>
      </c>
      <c r="C46" s="6" t="s">
        <v>82</v>
      </c>
      <c r="D46" s="7">
        <v>200</v>
      </c>
      <c r="E46" s="8">
        <v>8.2100000000000009</v>
      </c>
      <c r="F46" s="8">
        <v>0.44</v>
      </c>
      <c r="G46" s="8">
        <v>0</v>
      </c>
      <c r="H46" s="8">
        <v>29.59</v>
      </c>
      <c r="I46" s="8">
        <f>H46*4+G46*9+F46*4</f>
        <v>120.12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IY46"/>
      <c r="AIZ46"/>
      <c r="AJA46"/>
      <c r="AJB46"/>
      <c r="AJC46"/>
      <c r="AJD46"/>
      <c r="AJE46"/>
      <c r="AJF46"/>
      <c r="AJG46"/>
      <c r="AJH46"/>
    </row>
    <row r="47" spans="1:944">
      <c r="A47" s="34"/>
      <c r="B47" s="25"/>
      <c r="C47" s="6" t="s">
        <v>17</v>
      </c>
      <c r="D47" s="7">
        <v>60</v>
      </c>
      <c r="E47" s="8">
        <v>4.32</v>
      </c>
      <c r="F47" s="8">
        <v>4.74</v>
      </c>
      <c r="G47" s="8">
        <v>0.6</v>
      </c>
      <c r="H47" s="8">
        <v>29</v>
      </c>
      <c r="I47" s="8">
        <f>H47*4+G47*9+F47*4</f>
        <v>140.36000000000001</v>
      </c>
    </row>
    <row r="48" spans="1:944">
      <c r="A48" s="34"/>
      <c r="B48" s="25"/>
      <c r="C48" s="6"/>
      <c r="D48" s="7"/>
      <c r="E48" s="8"/>
      <c r="F48" s="8"/>
      <c r="G48" s="8"/>
      <c r="H48" s="8"/>
      <c r="I48" s="8"/>
    </row>
    <row r="49" spans="1:9" s="11" customFormat="1" ht="12.75">
      <c r="A49" s="34"/>
      <c r="B49" s="25"/>
      <c r="C49" s="24" t="s">
        <v>18</v>
      </c>
      <c r="D49" s="25"/>
      <c r="E49" s="10">
        <f>SUM(E43:E48)</f>
        <v>72</v>
      </c>
      <c r="F49" s="10">
        <v>29.52</v>
      </c>
      <c r="G49" s="10">
        <v>29.56</v>
      </c>
      <c r="H49" s="10">
        <f>SUM(H43:H48)</f>
        <v>119.89</v>
      </c>
      <c r="I49" s="10">
        <f>H49*4+G49*9+F49*4</f>
        <v>863.68</v>
      </c>
    </row>
    <row r="50" spans="1:9" s="11" customFormat="1" ht="12.75">
      <c r="A50" s="23"/>
      <c r="B50" s="25"/>
      <c r="C50" s="24" t="s">
        <v>19</v>
      </c>
      <c r="D50" s="25"/>
      <c r="E50" s="10"/>
      <c r="F50" s="32"/>
      <c r="G50" s="32"/>
      <c r="H50" s="32"/>
      <c r="I50" s="32"/>
    </row>
    <row r="51" spans="1:9" s="11" customFormat="1" ht="12.75" customHeight="1">
      <c r="A51" s="35" t="s">
        <v>28</v>
      </c>
      <c r="B51" s="35"/>
      <c r="C51" s="35"/>
      <c r="D51" s="25"/>
      <c r="E51" s="10"/>
      <c r="F51" s="10">
        <f>(F49+F41+F34+F27+F19)/5</f>
        <v>28.917999999999999</v>
      </c>
      <c r="G51" s="10">
        <f>(G49+G41+G34+G27+G19)/5</f>
        <v>29.930800000000005</v>
      </c>
      <c r="H51" s="10">
        <f>(H49+H41+H34+H27+H19)/5</f>
        <v>119.29600000000001</v>
      </c>
      <c r="I51" s="10">
        <f>H51*4+G51*9+F51*4</f>
        <v>862.23320000000012</v>
      </c>
    </row>
    <row r="52" spans="1:9" s="11" customFormat="1" ht="12.75" customHeight="1">
      <c r="A52" s="35" t="s">
        <v>29</v>
      </c>
      <c r="B52" s="35"/>
      <c r="C52" s="35"/>
      <c r="D52" s="25"/>
      <c r="E52" s="10"/>
      <c r="F52" s="29">
        <v>0.98</v>
      </c>
      <c r="G52" s="30">
        <v>1.01</v>
      </c>
      <c r="H52" s="31">
        <v>4</v>
      </c>
      <c r="I52" s="32"/>
    </row>
    <row r="53" spans="1:9">
      <c r="A53" s="36" t="s">
        <v>1</v>
      </c>
      <c r="B53" s="36"/>
      <c r="C53" s="36"/>
      <c r="D53" s="36"/>
      <c r="E53" s="36"/>
      <c r="F53" s="36"/>
      <c r="G53" s="36"/>
      <c r="H53" s="36"/>
      <c r="I53" s="36"/>
    </row>
    <row r="54" spans="1:9">
      <c r="A54" s="36" t="s">
        <v>30</v>
      </c>
      <c r="B54" s="36"/>
      <c r="C54" s="36"/>
      <c r="D54" s="36"/>
      <c r="E54" s="36"/>
      <c r="F54" s="36"/>
      <c r="G54" s="36"/>
      <c r="H54" s="36"/>
      <c r="I54" s="36"/>
    </row>
    <row r="55" spans="1:9">
      <c r="A55" s="36" t="s">
        <v>3</v>
      </c>
      <c r="B55" s="36"/>
      <c r="C55" s="36"/>
      <c r="D55" s="36"/>
      <c r="E55" s="36"/>
      <c r="F55" s="36"/>
      <c r="G55" s="36"/>
      <c r="H55" s="36"/>
      <c r="I55" s="36"/>
    </row>
    <row r="56" spans="1:9">
      <c r="A56" s="36" t="s">
        <v>108</v>
      </c>
      <c r="B56" s="36"/>
      <c r="C56" s="36"/>
      <c r="D56" s="36"/>
      <c r="E56" s="36"/>
      <c r="F56" s="36"/>
      <c r="G56" s="36"/>
      <c r="H56" s="36"/>
      <c r="I56" s="36"/>
    </row>
    <row r="57" spans="1:9" ht="12.75" customHeight="1">
      <c r="A57" s="34" t="s">
        <v>31</v>
      </c>
      <c r="B57" s="25">
        <v>20</v>
      </c>
      <c r="C57" s="6" t="s">
        <v>51</v>
      </c>
      <c r="D57" s="7">
        <v>100</v>
      </c>
      <c r="E57" s="8">
        <v>8.33</v>
      </c>
      <c r="F57" s="8">
        <v>0.83</v>
      </c>
      <c r="G57" s="8">
        <v>6.01</v>
      </c>
      <c r="H57" s="8">
        <v>3.42</v>
      </c>
      <c r="I57" s="8">
        <f t="shared" ref="I57:I62" si="4">H57*4+G57*9+F57*4</f>
        <v>71.089999999999989</v>
      </c>
    </row>
    <row r="58" spans="1:9" ht="25.5">
      <c r="A58" s="34"/>
      <c r="B58" s="25">
        <v>88</v>
      </c>
      <c r="C58" s="6" t="s">
        <v>61</v>
      </c>
      <c r="D58" s="7" t="s">
        <v>80</v>
      </c>
      <c r="E58" s="8">
        <v>10.77</v>
      </c>
      <c r="F58" s="8">
        <v>1.59</v>
      </c>
      <c r="G58" s="8">
        <v>4.05</v>
      </c>
      <c r="H58" s="8">
        <v>13.62</v>
      </c>
      <c r="I58" s="8">
        <f t="shared" si="4"/>
        <v>97.289999999999992</v>
      </c>
    </row>
    <row r="59" spans="1:9" ht="25.5">
      <c r="A59" s="34"/>
      <c r="B59" s="25" t="s">
        <v>32</v>
      </c>
      <c r="C59" s="6" t="s">
        <v>83</v>
      </c>
      <c r="D59" s="7" t="s">
        <v>69</v>
      </c>
      <c r="E59" s="8">
        <v>37.06</v>
      </c>
      <c r="F59" s="8">
        <v>21.85</v>
      </c>
      <c r="G59" s="8">
        <v>18.77</v>
      </c>
      <c r="H59" s="8">
        <v>38.67</v>
      </c>
      <c r="I59" s="8">
        <f t="shared" si="4"/>
        <v>411.01</v>
      </c>
    </row>
    <row r="60" spans="1:9">
      <c r="A60" s="34"/>
      <c r="B60" s="25">
        <v>342</v>
      </c>
      <c r="C60" s="6" t="s">
        <v>57</v>
      </c>
      <c r="D60" s="7">
        <v>200</v>
      </c>
      <c r="E60" s="8">
        <v>11.52</v>
      </c>
      <c r="F60" s="8">
        <v>0.32</v>
      </c>
      <c r="G60" s="8">
        <v>0.08</v>
      </c>
      <c r="H60" s="8">
        <v>28.2</v>
      </c>
      <c r="I60" s="8">
        <f t="shared" si="4"/>
        <v>114.8</v>
      </c>
    </row>
    <row r="61" spans="1:9">
      <c r="A61" s="34"/>
      <c r="B61" s="25"/>
      <c r="C61" s="6" t="s">
        <v>17</v>
      </c>
      <c r="D61" s="7">
        <v>60</v>
      </c>
      <c r="E61" s="8">
        <v>4.32</v>
      </c>
      <c r="F61" s="8">
        <v>4.74</v>
      </c>
      <c r="G61" s="8">
        <v>0.6</v>
      </c>
      <c r="H61" s="8">
        <v>29</v>
      </c>
      <c r="I61" s="8">
        <f t="shared" si="4"/>
        <v>140.36000000000001</v>
      </c>
    </row>
    <row r="62" spans="1:9" s="11" customFormat="1" ht="12.75">
      <c r="A62" s="34"/>
      <c r="B62" s="25"/>
      <c r="C62" s="24" t="s">
        <v>18</v>
      </c>
      <c r="D62" s="25"/>
      <c r="E62" s="10">
        <f>SUM(E57:E61)</f>
        <v>72</v>
      </c>
      <c r="F62" s="10">
        <f>SUM(F57:F61)</f>
        <v>29.330000000000005</v>
      </c>
      <c r="G62" s="10">
        <f>SUM(G57:G61)</f>
        <v>29.509999999999998</v>
      </c>
      <c r="H62" s="10">
        <f>SUM(H57:H61)</f>
        <v>112.91</v>
      </c>
      <c r="I62" s="10">
        <f t="shared" si="4"/>
        <v>834.55000000000007</v>
      </c>
    </row>
    <row r="63" spans="1:9" s="11" customFormat="1" ht="12.75">
      <c r="A63" s="34"/>
      <c r="B63" s="25"/>
      <c r="C63" s="24" t="s">
        <v>19</v>
      </c>
      <c r="D63" s="25"/>
      <c r="E63" s="10"/>
      <c r="F63" s="32"/>
      <c r="G63" s="32"/>
      <c r="H63" s="32"/>
      <c r="I63" s="32"/>
    </row>
    <row r="64" spans="1:9" ht="12.75" customHeight="1">
      <c r="A64" s="34" t="s">
        <v>33</v>
      </c>
      <c r="B64" s="25" t="s">
        <v>84</v>
      </c>
      <c r="C64" s="6" t="s">
        <v>85</v>
      </c>
      <c r="D64" s="7">
        <v>100</v>
      </c>
      <c r="E64" s="8">
        <v>7.13</v>
      </c>
      <c r="F64" s="8">
        <v>1.4</v>
      </c>
      <c r="G64" s="8">
        <v>4.12</v>
      </c>
      <c r="H64" s="8">
        <v>8.41</v>
      </c>
      <c r="I64" s="8">
        <f>H64*4+G64*9+F64*4</f>
        <v>76.319999999999993</v>
      </c>
    </row>
    <row r="65" spans="1:9">
      <c r="A65" s="34"/>
      <c r="B65" s="25">
        <v>82</v>
      </c>
      <c r="C65" s="6" t="s">
        <v>86</v>
      </c>
      <c r="D65" s="7" t="s">
        <v>80</v>
      </c>
      <c r="E65" s="8">
        <v>12.21</v>
      </c>
      <c r="F65" s="8">
        <v>1.86</v>
      </c>
      <c r="G65" s="8">
        <v>4.25</v>
      </c>
      <c r="H65" s="8">
        <v>12.66</v>
      </c>
      <c r="I65" s="8">
        <f>H65*4+G65*9+F65*4</f>
        <v>96.33</v>
      </c>
    </row>
    <row r="66" spans="1:9" ht="25.5">
      <c r="A66" s="34"/>
      <c r="B66" s="25" t="s">
        <v>74</v>
      </c>
      <c r="C66" s="6" t="s">
        <v>87</v>
      </c>
      <c r="D66" s="7" t="s">
        <v>69</v>
      </c>
      <c r="E66" s="8">
        <v>46.34</v>
      </c>
      <c r="F66" s="8">
        <v>24.58</v>
      </c>
      <c r="G66" s="8">
        <v>25.98</v>
      </c>
      <c r="H66" s="8">
        <v>51.45</v>
      </c>
      <c r="I66" s="8">
        <f>H66*4+G66*9+F66*4</f>
        <v>537.94000000000005</v>
      </c>
    </row>
    <row r="67" spans="1:9">
      <c r="A67" s="34"/>
      <c r="B67" s="25">
        <v>376</v>
      </c>
      <c r="C67" s="6" t="s">
        <v>37</v>
      </c>
      <c r="D67" s="7" t="s">
        <v>38</v>
      </c>
      <c r="E67" s="8">
        <v>2</v>
      </c>
      <c r="F67" s="8">
        <v>7.0000000000000007E-2</v>
      </c>
      <c r="G67" s="8">
        <v>0.02</v>
      </c>
      <c r="H67" s="8">
        <v>15</v>
      </c>
      <c r="I67" s="8">
        <f>H67*4+G67*9+F67*4</f>
        <v>60.46</v>
      </c>
    </row>
    <row r="68" spans="1:9">
      <c r="A68" s="34"/>
      <c r="B68" s="25"/>
      <c r="C68" s="6" t="s">
        <v>17</v>
      </c>
      <c r="D68" s="7">
        <v>60</v>
      </c>
      <c r="E68" s="8">
        <v>4.32</v>
      </c>
      <c r="F68" s="8">
        <v>4.74</v>
      </c>
      <c r="G68" s="8">
        <v>0.6</v>
      </c>
      <c r="H68" s="8">
        <v>29</v>
      </c>
      <c r="I68" s="8">
        <f>H68*4+G68*9+F68*4</f>
        <v>140.36000000000001</v>
      </c>
    </row>
    <row r="69" spans="1:9" s="11" customFormat="1" ht="12.75">
      <c r="A69" s="34"/>
      <c r="B69" s="25"/>
      <c r="C69" s="24" t="s">
        <v>18</v>
      </c>
      <c r="D69" s="25"/>
      <c r="E69" s="10">
        <f>SUM(E64:E68)</f>
        <v>72</v>
      </c>
      <c r="F69" s="10">
        <f>SUM(F64:F68)</f>
        <v>32.65</v>
      </c>
      <c r="G69" s="10">
        <f>SUM(G64:G68)</f>
        <v>34.970000000000006</v>
      </c>
      <c r="H69" s="10">
        <f>SUM(H64:H68)</f>
        <v>116.52000000000001</v>
      </c>
      <c r="I69" s="10">
        <f>SUM(I64:I68)</f>
        <v>911.41000000000008</v>
      </c>
    </row>
    <row r="70" spans="1:9" s="11" customFormat="1" ht="12.75">
      <c r="A70" s="23"/>
      <c r="B70" s="25"/>
      <c r="C70" s="24" t="s">
        <v>19</v>
      </c>
      <c r="D70" s="25"/>
      <c r="E70" s="10"/>
      <c r="F70" s="32"/>
      <c r="G70" s="32"/>
      <c r="H70" s="32"/>
      <c r="I70" s="32"/>
    </row>
    <row r="71" spans="1:9" ht="12.75" customHeight="1">
      <c r="A71" s="34" t="s">
        <v>34</v>
      </c>
      <c r="B71" s="25">
        <v>67</v>
      </c>
      <c r="C71" s="6" t="s">
        <v>79</v>
      </c>
      <c r="D71" s="7">
        <v>100</v>
      </c>
      <c r="E71" s="8">
        <v>11.75</v>
      </c>
      <c r="F71" s="8">
        <v>1.61</v>
      </c>
      <c r="G71" s="8">
        <v>5.15</v>
      </c>
      <c r="H71" s="8">
        <v>7.33</v>
      </c>
      <c r="I71" s="8">
        <f t="shared" ref="I71:I76" si="5">H71*4+G71*9+F71*4</f>
        <v>82.11</v>
      </c>
    </row>
    <row r="72" spans="1:9" ht="25.5">
      <c r="A72" s="34"/>
      <c r="B72" s="25">
        <v>98</v>
      </c>
      <c r="C72" s="6" t="s">
        <v>63</v>
      </c>
      <c r="D72" s="7" t="s">
        <v>80</v>
      </c>
      <c r="E72" s="8">
        <v>10.34</v>
      </c>
      <c r="F72" s="8">
        <v>2.2200000000000002</v>
      </c>
      <c r="G72" s="8">
        <v>5.25</v>
      </c>
      <c r="H72" s="8">
        <v>12.91</v>
      </c>
      <c r="I72" s="8">
        <f t="shared" si="5"/>
        <v>107.77</v>
      </c>
    </row>
    <row r="73" spans="1:9" ht="25.5">
      <c r="A73" s="34"/>
      <c r="B73" s="25" t="s">
        <v>27</v>
      </c>
      <c r="C73" s="6" t="s">
        <v>64</v>
      </c>
      <c r="D73" s="7" t="s">
        <v>88</v>
      </c>
      <c r="E73" s="8">
        <v>40.06</v>
      </c>
      <c r="F73" s="8">
        <v>18.63</v>
      </c>
      <c r="G73" s="8">
        <v>16.7</v>
      </c>
      <c r="H73" s="8">
        <v>38.93</v>
      </c>
      <c r="I73" s="8">
        <f t="shared" si="5"/>
        <v>380.53999999999996</v>
      </c>
    </row>
    <row r="74" spans="1:9">
      <c r="A74" s="34"/>
      <c r="B74" s="25">
        <v>342</v>
      </c>
      <c r="C74" s="6" t="s">
        <v>60</v>
      </c>
      <c r="D74" s="7">
        <v>180</v>
      </c>
      <c r="E74" s="8">
        <v>5.53</v>
      </c>
      <c r="F74" s="8">
        <v>0.16</v>
      </c>
      <c r="G74" s="8">
        <v>0.16</v>
      </c>
      <c r="H74" s="8">
        <v>27.88</v>
      </c>
      <c r="I74" s="8">
        <f t="shared" si="5"/>
        <v>113.6</v>
      </c>
    </row>
    <row r="75" spans="1:9">
      <c r="A75" s="34"/>
      <c r="B75" s="25"/>
      <c r="C75" s="6" t="s">
        <v>17</v>
      </c>
      <c r="D75" s="7">
        <v>60</v>
      </c>
      <c r="E75" s="8">
        <v>4.32</v>
      </c>
      <c r="F75" s="8">
        <v>4.74</v>
      </c>
      <c r="G75" s="8">
        <v>0.6</v>
      </c>
      <c r="H75" s="8">
        <v>29</v>
      </c>
      <c r="I75" s="8">
        <f t="shared" si="5"/>
        <v>140.36000000000001</v>
      </c>
    </row>
    <row r="76" spans="1:9" s="11" customFormat="1" ht="12.75">
      <c r="A76" s="34"/>
      <c r="B76" s="25"/>
      <c r="C76" s="24" t="s">
        <v>18</v>
      </c>
      <c r="D76" s="25"/>
      <c r="E76" s="10">
        <f>SUM(E71:E75)</f>
        <v>72</v>
      </c>
      <c r="F76" s="10">
        <f>SUM(F71:F75)</f>
        <v>27.36</v>
      </c>
      <c r="G76" s="10">
        <v>27.89</v>
      </c>
      <c r="H76" s="10">
        <f>SUM(H71:H75)</f>
        <v>116.05</v>
      </c>
      <c r="I76" s="10">
        <f t="shared" si="5"/>
        <v>824.65000000000009</v>
      </c>
    </row>
    <row r="77" spans="1:9" s="11" customFormat="1" ht="12.75">
      <c r="A77" s="34"/>
      <c r="B77" s="25"/>
      <c r="C77" s="24" t="s">
        <v>19</v>
      </c>
      <c r="D77" s="25"/>
      <c r="E77" s="10"/>
      <c r="F77" s="32"/>
      <c r="G77" s="32"/>
      <c r="H77" s="32"/>
      <c r="I77" s="32"/>
    </row>
    <row r="78" spans="1:9" ht="13.9" customHeight="1">
      <c r="A78" s="34" t="s">
        <v>35</v>
      </c>
      <c r="B78" s="25">
        <v>48</v>
      </c>
      <c r="C78" s="6" t="s">
        <v>76</v>
      </c>
      <c r="D78" s="7">
        <v>100</v>
      </c>
      <c r="E78" s="8">
        <v>12.66</v>
      </c>
      <c r="F78" s="8">
        <v>1.58</v>
      </c>
      <c r="G78" s="8">
        <v>4.07</v>
      </c>
      <c r="H78" s="8">
        <v>4.7699999999999996</v>
      </c>
      <c r="I78" s="8">
        <f t="shared" ref="I78:I83" si="6">H78*4+G78*9+F78*4</f>
        <v>62.03</v>
      </c>
    </row>
    <row r="79" spans="1:9">
      <c r="A79" s="34"/>
      <c r="B79" s="25">
        <v>111</v>
      </c>
      <c r="C79" s="6" t="s">
        <v>66</v>
      </c>
      <c r="D79" s="7">
        <v>250</v>
      </c>
      <c r="E79" s="8">
        <v>4.5199999999999996</v>
      </c>
      <c r="F79" s="8">
        <v>2.38</v>
      </c>
      <c r="G79" s="8">
        <v>7.07</v>
      </c>
      <c r="H79" s="8">
        <v>12.99</v>
      </c>
      <c r="I79" s="8">
        <f t="shared" si="6"/>
        <v>125.11</v>
      </c>
    </row>
    <row r="80" spans="1:9" ht="25.5">
      <c r="A80" s="34"/>
      <c r="B80" s="25" t="s">
        <v>89</v>
      </c>
      <c r="C80" s="6" t="s">
        <v>90</v>
      </c>
      <c r="D80" s="7" t="s">
        <v>78</v>
      </c>
      <c r="E80" s="8">
        <v>48.5</v>
      </c>
      <c r="F80" s="8">
        <v>18.559999999999999</v>
      </c>
      <c r="G80" s="8">
        <v>16.89</v>
      </c>
      <c r="H80" s="8">
        <v>45.25</v>
      </c>
      <c r="I80" s="8">
        <f t="shared" si="6"/>
        <v>407.25</v>
      </c>
    </row>
    <row r="81" spans="1:10">
      <c r="A81" s="34"/>
      <c r="B81" s="25">
        <v>376</v>
      </c>
      <c r="C81" s="6" t="s">
        <v>37</v>
      </c>
      <c r="D81" s="7" t="s">
        <v>38</v>
      </c>
      <c r="E81" s="8">
        <v>2</v>
      </c>
      <c r="F81" s="8">
        <v>7.0000000000000007E-2</v>
      </c>
      <c r="G81" s="8">
        <v>0.02</v>
      </c>
      <c r="H81" s="8">
        <v>15</v>
      </c>
      <c r="I81" s="8">
        <f t="shared" si="6"/>
        <v>60.46</v>
      </c>
    </row>
    <row r="82" spans="1:10">
      <c r="A82" s="34"/>
      <c r="B82" s="25"/>
      <c r="C82" s="6" t="s">
        <v>17</v>
      </c>
      <c r="D82" s="7">
        <v>60</v>
      </c>
      <c r="E82" s="8">
        <v>4.32</v>
      </c>
      <c r="F82" s="8">
        <v>4.74</v>
      </c>
      <c r="G82" s="8">
        <v>0.6</v>
      </c>
      <c r="H82" s="8">
        <v>29</v>
      </c>
      <c r="I82" s="8">
        <f t="shared" si="6"/>
        <v>140.36000000000001</v>
      </c>
    </row>
    <row r="83" spans="1:10" s="11" customFormat="1" ht="12.75">
      <c r="A83" s="22"/>
      <c r="B83" s="25"/>
      <c r="C83" s="24" t="s">
        <v>18</v>
      </c>
      <c r="D83" s="25"/>
      <c r="E83" s="10">
        <f>SUM(E78:E82)</f>
        <v>72</v>
      </c>
      <c r="F83" s="10">
        <f>SUM(F78:F82)</f>
        <v>27.33</v>
      </c>
      <c r="G83" s="10">
        <f>SUM(G78:G82)</f>
        <v>28.650000000000002</v>
      </c>
      <c r="H83" s="10">
        <v>116.1</v>
      </c>
      <c r="I83" s="10">
        <f t="shared" si="6"/>
        <v>831.56999999999994</v>
      </c>
    </row>
    <row r="84" spans="1:10" s="11" customFormat="1" ht="12.75">
      <c r="A84" s="22"/>
      <c r="B84" s="25"/>
      <c r="C84" s="24" t="s">
        <v>19</v>
      </c>
      <c r="D84" s="25"/>
      <c r="E84" s="10"/>
      <c r="F84" s="32"/>
      <c r="G84" s="32"/>
      <c r="H84" s="32"/>
      <c r="I84" s="32"/>
    </row>
    <row r="85" spans="1:10" ht="17.850000000000001" customHeight="1">
      <c r="A85" s="34" t="s">
        <v>36</v>
      </c>
      <c r="B85" s="25">
        <v>45</v>
      </c>
      <c r="C85" s="6" t="s">
        <v>58</v>
      </c>
      <c r="D85" s="7">
        <v>100</v>
      </c>
      <c r="E85" s="8">
        <v>8.3000000000000007</v>
      </c>
      <c r="F85" s="8">
        <v>1.6</v>
      </c>
      <c r="G85" s="8">
        <v>5.0999999999999996</v>
      </c>
      <c r="H85" s="8">
        <v>9.4</v>
      </c>
      <c r="I85" s="8">
        <f t="shared" ref="I85:I90" si="7">H85*4+G85*9+F85*4</f>
        <v>89.9</v>
      </c>
    </row>
    <row r="86" spans="1:10" ht="25.5">
      <c r="A86" s="34"/>
      <c r="B86" s="25">
        <v>102</v>
      </c>
      <c r="C86" s="6" t="s">
        <v>73</v>
      </c>
      <c r="D86" s="7">
        <v>250</v>
      </c>
      <c r="E86" s="8">
        <v>8.8800000000000008</v>
      </c>
      <c r="F86" s="8">
        <v>5.12</v>
      </c>
      <c r="G86" s="8">
        <v>5.3739999999999997</v>
      </c>
      <c r="H86" s="8">
        <v>19</v>
      </c>
      <c r="I86" s="8">
        <f t="shared" si="7"/>
        <v>144.846</v>
      </c>
    </row>
    <row r="87" spans="1:10" ht="25.5">
      <c r="A87" s="34"/>
      <c r="B87" s="25" t="s">
        <v>16</v>
      </c>
      <c r="C87" s="6" t="s">
        <v>91</v>
      </c>
      <c r="D87" s="7" t="s">
        <v>92</v>
      </c>
      <c r="E87" s="8">
        <v>46.5</v>
      </c>
      <c r="F87" s="8">
        <v>19.53</v>
      </c>
      <c r="G87" s="8">
        <v>16.25</v>
      </c>
      <c r="H87" s="8">
        <v>42.85</v>
      </c>
      <c r="I87" s="8">
        <f t="shared" si="7"/>
        <v>395.77</v>
      </c>
    </row>
    <row r="88" spans="1:10">
      <c r="A88" s="34"/>
      <c r="B88" s="25">
        <v>377</v>
      </c>
      <c r="C88" s="6" t="s">
        <v>24</v>
      </c>
      <c r="D88" s="7" t="s">
        <v>25</v>
      </c>
      <c r="E88" s="8">
        <v>4</v>
      </c>
      <c r="F88" s="8">
        <v>0.13</v>
      </c>
      <c r="G88" s="8">
        <v>0.02</v>
      </c>
      <c r="H88" s="8">
        <v>12.2</v>
      </c>
      <c r="I88" s="8">
        <f t="shared" si="7"/>
        <v>49.5</v>
      </c>
    </row>
    <row r="89" spans="1:10">
      <c r="A89" s="34"/>
      <c r="B89" s="25"/>
      <c r="C89" s="6" t="s">
        <v>17</v>
      </c>
      <c r="D89" s="7">
        <v>60</v>
      </c>
      <c r="E89" s="8">
        <v>4.32</v>
      </c>
      <c r="F89" s="8">
        <v>4.74</v>
      </c>
      <c r="G89" s="8">
        <v>0.6</v>
      </c>
      <c r="H89" s="8">
        <v>29</v>
      </c>
      <c r="I89" s="8">
        <f t="shared" si="7"/>
        <v>140.36000000000001</v>
      </c>
    </row>
    <row r="90" spans="1:10" s="11" customFormat="1" ht="12.75">
      <c r="A90" s="34"/>
      <c r="B90" s="25"/>
      <c r="C90" s="24" t="s">
        <v>18</v>
      </c>
      <c r="D90" s="25"/>
      <c r="E90" s="10">
        <f>SUM(E85:E89)</f>
        <v>72</v>
      </c>
      <c r="F90" s="10">
        <f>SUM(F85:F89)</f>
        <v>31.119999999999997</v>
      </c>
      <c r="G90" s="10">
        <f>SUM(G85:G89)</f>
        <v>27.344000000000001</v>
      </c>
      <c r="H90" s="10">
        <f>SUM(H85:H89)</f>
        <v>112.45</v>
      </c>
      <c r="I90" s="10">
        <f t="shared" si="7"/>
        <v>820.37599999999998</v>
      </c>
    </row>
    <row r="91" spans="1:10" s="11" customFormat="1" ht="12.75">
      <c r="A91" s="34"/>
      <c r="B91" s="25"/>
      <c r="C91" s="24" t="s">
        <v>19</v>
      </c>
      <c r="D91" s="25"/>
      <c r="E91" s="10"/>
      <c r="F91" s="32"/>
      <c r="G91" s="32"/>
      <c r="H91" s="32"/>
      <c r="I91" s="32"/>
    </row>
    <row r="92" spans="1:10" s="11" customFormat="1" ht="12.75" customHeight="1">
      <c r="A92" s="35" t="s">
        <v>39</v>
      </c>
      <c r="B92" s="35"/>
      <c r="C92" s="35"/>
      <c r="D92" s="25"/>
      <c r="E92" s="10"/>
      <c r="F92" s="10">
        <f>(F90+F83+F76+F69+F62)/5</f>
        <v>29.558000000000003</v>
      </c>
      <c r="G92" s="10">
        <f>(G90+G83+G76+G69+G62)/5</f>
        <v>29.672800000000002</v>
      </c>
      <c r="H92" s="10">
        <f>(H90+H83+H76+H69+H62)/5</f>
        <v>114.806</v>
      </c>
      <c r="I92" s="10">
        <f>H92*4+G92*9+F92*4</f>
        <v>844.51119999999992</v>
      </c>
    </row>
    <row r="93" spans="1:10" s="11" customFormat="1" ht="12.75" customHeight="1">
      <c r="A93" s="35" t="s">
        <v>29</v>
      </c>
      <c r="B93" s="35"/>
      <c r="C93" s="35"/>
      <c r="D93" s="25"/>
      <c r="E93" s="10"/>
      <c r="F93" s="29">
        <v>1.02</v>
      </c>
      <c r="G93" s="29">
        <v>1.02</v>
      </c>
      <c r="H93" s="29">
        <v>3.96</v>
      </c>
      <c r="I93" s="32"/>
    </row>
    <row r="94" spans="1:10" ht="40.5" customHeight="1">
      <c r="A94" s="33" t="s">
        <v>40</v>
      </c>
      <c r="B94" s="33"/>
      <c r="C94" s="33"/>
      <c r="D94" s="33"/>
      <c r="E94" s="33"/>
      <c r="F94" s="33"/>
      <c r="G94" s="33"/>
      <c r="H94" s="33"/>
      <c r="I94" s="33"/>
      <c r="J94" s="1"/>
    </row>
    <row r="103" ht="12.6" customHeight="1"/>
  </sheetData>
  <mergeCells count="38">
    <mergeCell ref="A1:C1"/>
    <mergeCell ref="E1:I1"/>
    <mergeCell ref="A2:D2"/>
    <mergeCell ref="E2:I2"/>
    <mergeCell ref="A4:C4"/>
    <mergeCell ref="E4:I4"/>
    <mergeCell ref="E3:I3"/>
    <mergeCell ref="A6:I6"/>
    <mergeCell ref="A7:I7"/>
    <mergeCell ref="A8:I8"/>
    <mergeCell ref="A9:I9"/>
    <mergeCell ref="A10:I10"/>
    <mergeCell ref="F11:H11"/>
    <mergeCell ref="I11:I12"/>
    <mergeCell ref="A14:A20"/>
    <mergeCell ref="A21:A28"/>
    <mergeCell ref="A29:A34"/>
    <mergeCell ref="A11:A12"/>
    <mergeCell ref="B11:B12"/>
    <mergeCell ref="C11:C12"/>
    <mergeCell ref="D11:D12"/>
    <mergeCell ref="E11:E12"/>
    <mergeCell ref="A36:A41"/>
    <mergeCell ref="A43:A49"/>
    <mergeCell ref="A51:C51"/>
    <mergeCell ref="A52:C52"/>
    <mergeCell ref="A53:I53"/>
    <mergeCell ref="A54:I54"/>
    <mergeCell ref="A55:I55"/>
    <mergeCell ref="A56:I56"/>
    <mergeCell ref="A57:A63"/>
    <mergeCell ref="A64:A69"/>
    <mergeCell ref="A94:I94"/>
    <mergeCell ref="A71:A77"/>
    <mergeCell ref="A78:A82"/>
    <mergeCell ref="A85:A91"/>
    <mergeCell ref="A92:C92"/>
    <mergeCell ref="A93:C93"/>
  </mergeCells>
  <pageMargins left="0.70866141732283472" right="0.70866141732283472" top="0.74803149606299213" bottom="0.74803149606299213" header="0.51181102362204722" footer="0.51181102362204722"/>
  <pageSetup paperSize="9" scale="86" firstPageNumber="0" orientation="portrait" horizontalDpi="300" verticalDpi="300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JH103"/>
  <sheetViews>
    <sheetView view="pageBreakPreview" topLeftCell="A28" zoomScaleNormal="160" workbookViewId="0">
      <selection activeCell="C29" sqref="C29"/>
    </sheetView>
  </sheetViews>
  <sheetFormatPr defaultRowHeight="15"/>
  <cols>
    <col min="1" max="1" width="5.140625" style="1" customWidth="1"/>
    <col min="2" max="2" width="10.140625" style="2" customWidth="1"/>
    <col min="3" max="3" width="31.7109375" style="1" customWidth="1"/>
    <col min="4" max="4" width="9.42578125" style="2" customWidth="1"/>
    <col min="5" max="5" width="7.7109375" style="2" customWidth="1"/>
    <col min="6" max="6" width="6.5703125" style="2" customWidth="1"/>
    <col min="7" max="7" width="7.140625" style="2" customWidth="1"/>
    <col min="8" max="8" width="9" style="2" customWidth="1"/>
    <col min="9" max="9" width="7.7109375" style="2" customWidth="1"/>
    <col min="10" max="944" width="9.140625" style="2" customWidth="1"/>
    <col min="945" max="984" width="8.7109375" customWidth="1"/>
    <col min="985" max="1025" width="11.5703125" customWidth="1"/>
  </cols>
  <sheetData>
    <row r="1" spans="1:9" ht="27" customHeight="1">
      <c r="A1" s="37" t="s">
        <v>45</v>
      </c>
      <c r="B1" s="37"/>
      <c r="C1" s="37"/>
      <c r="D1" s="3"/>
      <c r="E1" s="38" t="s">
        <v>0</v>
      </c>
      <c r="F1" s="38"/>
      <c r="G1" s="38"/>
      <c r="H1" s="38"/>
      <c r="I1" s="38"/>
    </row>
    <row r="2" spans="1:9">
      <c r="A2" s="37" t="s">
        <v>46</v>
      </c>
      <c r="B2" s="37"/>
      <c r="C2" s="37"/>
      <c r="D2" s="37"/>
      <c r="E2" s="40" t="s">
        <v>47</v>
      </c>
      <c r="F2" s="40"/>
      <c r="G2" s="40"/>
      <c r="H2" s="40"/>
      <c r="I2" s="40"/>
    </row>
    <row r="3" spans="1:9">
      <c r="A3" s="37" t="s">
        <v>48</v>
      </c>
      <c r="B3" s="37"/>
      <c r="C3" s="37"/>
      <c r="E3" s="40" t="s">
        <v>49</v>
      </c>
      <c r="F3" s="40"/>
      <c r="G3" s="40"/>
      <c r="H3" s="40"/>
      <c r="I3" s="40"/>
    </row>
    <row r="5" spans="1:9" ht="26.85" customHeight="1">
      <c r="A5" s="33" t="s">
        <v>50</v>
      </c>
      <c r="B5" s="33"/>
      <c r="C5" s="33"/>
      <c r="D5" s="33"/>
      <c r="E5" s="33"/>
      <c r="F5" s="33"/>
      <c r="G5" s="33"/>
      <c r="H5" s="33"/>
      <c r="I5" s="33"/>
    </row>
    <row r="6" spans="1:9">
      <c r="A6" s="36" t="s">
        <v>1</v>
      </c>
      <c r="B6" s="36"/>
      <c r="C6" s="36"/>
      <c r="D6" s="36"/>
      <c r="E6" s="36"/>
      <c r="F6" s="36"/>
      <c r="G6" s="36"/>
      <c r="H6" s="36"/>
      <c r="I6" s="36"/>
    </row>
    <row r="7" spans="1:9">
      <c r="A7" s="36" t="s">
        <v>2</v>
      </c>
      <c r="B7" s="36"/>
      <c r="C7" s="36"/>
      <c r="D7" s="36"/>
      <c r="E7" s="36"/>
      <c r="F7" s="36"/>
      <c r="G7" s="36"/>
      <c r="H7" s="36"/>
      <c r="I7" s="36"/>
    </row>
    <row r="8" spans="1:9">
      <c r="A8" s="36" t="s">
        <v>3</v>
      </c>
      <c r="B8" s="36"/>
      <c r="C8" s="36"/>
      <c r="D8" s="36"/>
      <c r="E8" s="36"/>
      <c r="F8" s="36"/>
      <c r="G8" s="36"/>
      <c r="H8" s="36"/>
      <c r="I8" s="36"/>
    </row>
    <row r="9" spans="1:9">
      <c r="A9" s="36" t="s">
        <v>4</v>
      </c>
      <c r="B9" s="36"/>
      <c r="C9" s="36"/>
      <c r="D9" s="36"/>
      <c r="E9" s="36"/>
      <c r="F9" s="36"/>
      <c r="G9" s="36"/>
      <c r="H9" s="36"/>
      <c r="I9" s="36"/>
    </row>
    <row r="10" spans="1:9" ht="37.35" customHeight="1">
      <c r="A10" s="33" t="s">
        <v>5</v>
      </c>
      <c r="B10" s="33" t="s">
        <v>6</v>
      </c>
      <c r="C10" s="33" t="s">
        <v>7</v>
      </c>
      <c r="D10" s="33" t="s">
        <v>8</v>
      </c>
      <c r="E10" s="33" t="s">
        <v>9</v>
      </c>
      <c r="F10" s="33" t="s">
        <v>10</v>
      </c>
      <c r="G10" s="33"/>
      <c r="H10" s="33"/>
      <c r="I10" s="33" t="s">
        <v>11</v>
      </c>
    </row>
    <row r="11" spans="1:9" ht="38.1" customHeight="1">
      <c r="A11" s="33"/>
      <c r="B11" s="33"/>
      <c r="C11" s="33"/>
      <c r="D11" s="33"/>
      <c r="E11" s="33"/>
      <c r="F11" s="4" t="s">
        <v>12</v>
      </c>
      <c r="G11" s="4" t="s">
        <v>13</v>
      </c>
      <c r="H11" s="4" t="s">
        <v>14</v>
      </c>
      <c r="I11" s="33"/>
    </row>
    <row r="12" spans="1:9">
      <c r="A12" s="4">
        <v>1</v>
      </c>
      <c r="B12" s="5">
        <v>2</v>
      </c>
      <c r="C12" s="4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</row>
    <row r="13" spans="1:9" ht="23.1" customHeight="1">
      <c r="A13" s="34" t="s">
        <v>15</v>
      </c>
      <c r="B13" s="5" t="s">
        <v>55</v>
      </c>
      <c r="C13" s="6" t="s">
        <v>93</v>
      </c>
      <c r="D13" s="7">
        <v>100</v>
      </c>
      <c r="E13" s="14">
        <v>15.62</v>
      </c>
      <c r="F13" s="14">
        <v>1.5</v>
      </c>
      <c r="G13" s="14">
        <v>6.2</v>
      </c>
      <c r="H13" s="14">
        <v>8.6</v>
      </c>
      <c r="I13" s="14">
        <f t="shared" ref="I13:I18" si="0">H13*4+G13*9+F13*4</f>
        <v>96.2</v>
      </c>
    </row>
    <row r="14" spans="1:9" ht="25.5">
      <c r="A14" s="34"/>
      <c r="B14" s="5">
        <v>82</v>
      </c>
      <c r="C14" s="6" t="s">
        <v>52</v>
      </c>
      <c r="D14" s="7" t="s">
        <v>80</v>
      </c>
      <c r="E14" s="8">
        <v>13.57</v>
      </c>
      <c r="F14" s="8">
        <v>1.86</v>
      </c>
      <c r="G14" s="8">
        <v>4.25</v>
      </c>
      <c r="H14" s="8">
        <v>12.66</v>
      </c>
      <c r="I14" s="8">
        <f t="shared" si="0"/>
        <v>96.33</v>
      </c>
    </row>
    <row r="15" spans="1:9" ht="25.5">
      <c r="A15" s="34"/>
      <c r="B15" s="5" t="s">
        <v>16</v>
      </c>
      <c r="C15" s="6" t="s">
        <v>54</v>
      </c>
      <c r="D15" s="7" t="s">
        <v>78</v>
      </c>
      <c r="E15" s="8">
        <v>62.9</v>
      </c>
      <c r="F15" s="8">
        <v>19.53</v>
      </c>
      <c r="G15" s="8">
        <v>11.26</v>
      </c>
      <c r="H15" s="8">
        <v>37.85</v>
      </c>
      <c r="I15" s="8">
        <f t="shared" si="0"/>
        <v>330.86</v>
      </c>
    </row>
    <row r="16" spans="1:9">
      <c r="A16" s="34"/>
      <c r="B16" s="5">
        <v>376</v>
      </c>
      <c r="C16" s="6" t="s">
        <v>37</v>
      </c>
      <c r="D16" s="7" t="s">
        <v>38</v>
      </c>
      <c r="E16" s="8">
        <v>2</v>
      </c>
      <c r="F16" s="8">
        <v>7.0000000000000007E-2</v>
      </c>
      <c r="G16" s="8">
        <v>0.02</v>
      </c>
      <c r="H16" s="8">
        <v>15</v>
      </c>
      <c r="I16" s="8">
        <f t="shared" si="0"/>
        <v>60.46</v>
      </c>
    </row>
    <row r="17" spans="1:944">
      <c r="A17" s="34"/>
      <c r="B17" s="5"/>
      <c r="C17" s="6" t="s">
        <v>17</v>
      </c>
      <c r="D17" s="7">
        <v>60</v>
      </c>
      <c r="E17" s="8">
        <v>4.32</v>
      </c>
      <c r="F17" s="8">
        <v>4.5599999999999996</v>
      </c>
      <c r="G17" s="8">
        <v>5.85</v>
      </c>
      <c r="H17" s="8">
        <v>29.52</v>
      </c>
      <c r="I17" s="8">
        <f t="shared" si="0"/>
        <v>188.97</v>
      </c>
    </row>
    <row r="18" spans="1:944" s="11" customFormat="1" ht="12.75">
      <c r="A18" s="34"/>
      <c r="B18" s="5"/>
      <c r="C18" s="9" t="s">
        <v>18</v>
      </c>
      <c r="D18" s="5"/>
      <c r="E18" s="12">
        <f>SUM(E13:E17)</f>
        <v>98.41</v>
      </c>
      <c r="F18" s="12">
        <f>SUM(F13:F17)</f>
        <v>27.52</v>
      </c>
      <c r="G18" s="12">
        <f>SUM(G13:G17)</f>
        <v>27.58</v>
      </c>
      <c r="H18" s="12">
        <f>SUM(H13:H17)</f>
        <v>103.63</v>
      </c>
      <c r="I18" s="12">
        <f t="shared" si="0"/>
        <v>772.82</v>
      </c>
    </row>
    <row r="19" spans="1:944" s="11" customFormat="1">
      <c r="A19" s="34"/>
      <c r="B19" s="5"/>
      <c r="C19" s="9" t="s">
        <v>19</v>
      </c>
      <c r="D19" s="5"/>
      <c r="E19" s="12"/>
      <c r="F19" s="13"/>
      <c r="G19" s="13"/>
      <c r="H19" s="13"/>
      <c r="I19" s="13"/>
    </row>
    <row r="20" spans="1:944" ht="17.100000000000001" customHeight="1">
      <c r="A20" s="34" t="s">
        <v>20</v>
      </c>
      <c r="B20" s="5"/>
      <c r="C20" s="6" t="s">
        <v>70</v>
      </c>
      <c r="D20" s="7">
        <v>100</v>
      </c>
      <c r="E20" s="14">
        <v>11.31</v>
      </c>
      <c r="F20" s="14">
        <v>1.9</v>
      </c>
      <c r="G20" s="14">
        <v>7.5</v>
      </c>
      <c r="H20" s="14">
        <v>11.5</v>
      </c>
      <c r="I20" s="14">
        <f t="shared" ref="I20:I25" si="1">H20*4+G20*9+F20*4</f>
        <v>121.1</v>
      </c>
    </row>
    <row r="21" spans="1:944" ht="26.25">
      <c r="A21" s="34"/>
      <c r="B21" s="4"/>
      <c r="C21" s="15" t="s">
        <v>59</v>
      </c>
      <c r="D21" s="7">
        <v>250</v>
      </c>
      <c r="E21" s="16">
        <v>11.86</v>
      </c>
      <c r="F21" s="16">
        <v>5.12</v>
      </c>
      <c r="G21" s="16">
        <v>5.37</v>
      </c>
      <c r="H21" s="14">
        <v>19</v>
      </c>
      <c r="I21" s="14">
        <f t="shared" si="1"/>
        <v>144.81</v>
      </c>
    </row>
    <row r="22" spans="1:944" ht="25.5">
      <c r="A22" s="34"/>
      <c r="B22" s="5" t="s">
        <v>56</v>
      </c>
      <c r="C22" s="6" t="s">
        <v>71</v>
      </c>
      <c r="D22" s="7" t="s">
        <v>69</v>
      </c>
      <c r="E22" s="8">
        <v>34.86</v>
      </c>
      <c r="F22" s="8">
        <v>20.85</v>
      </c>
      <c r="G22" s="8">
        <v>13.85</v>
      </c>
      <c r="H22" s="8">
        <v>42.67</v>
      </c>
      <c r="I22" s="14">
        <f t="shared" si="1"/>
        <v>378.73</v>
      </c>
    </row>
    <row r="23" spans="1:944">
      <c r="A23" s="34"/>
      <c r="B23" s="5"/>
      <c r="C23" s="6" t="s">
        <v>94</v>
      </c>
      <c r="D23" s="7">
        <v>200</v>
      </c>
      <c r="E23" s="14">
        <v>11.52</v>
      </c>
      <c r="F23" s="14">
        <v>0.4</v>
      </c>
      <c r="G23" s="14">
        <v>0.08</v>
      </c>
      <c r="H23" s="14">
        <v>27.6</v>
      </c>
      <c r="I23" s="14">
        <f t="shared" si="1"/>
        <v>112.72</v>
      </c>
    </row>
    <row r="24" spans="1:944">
      <c r="A24" s="34"/>
      <c r="B24" s="5"/>
      <c r="C24" s="6" t="s">
        <v>17</v>
      </c>
      <c r="D24" s="7">
        <v>60</v>
      </c>
      <c r="E24" s="14">
        <v>4.32</v>
      </c>
      <c r="F24" s="8">
        <v>4.5599999999999996</v>
      </c>
      <c r="G24" s="8">
        <v>5.85</v>
      </c>
      <c r="H24" s="8">
        <v>29.52</v>
      </c>
      <c r="I24" s="14">
        <f t="shared" si="1"/>
        <v>188.97</v>
      </c>
    </row>
    <row r="25" spans="1:944" s="11" customFormat="1" ht="12.75">
      <c r="A25" s="34"/>
      <c r="B25" s="5"/>
      <c r="C25" s="9" t="s">
        <v>18</v>
      </c>
      <c r="D25" s="5"/>
      <c r="E25" s="12">
        <f>SUM(E20:E24)</f>
        <v>73.87</v>
      </c>
      <c r="F25" s="12">
        <f>SUM(F20:F24)</f>
        <v>32.83</v>
      </c>
      <c r="G25" s="12">
        <f>SUM(G20:G24)</f>
        <v>32.65</v>
      </c>
      <c r="H25" s="12">
        <f>SUM(H20:H24)</f>
        <v>130.29000000000002</v>
      </c>
      <c r="I25" s="12">
        <f t="shared" si="1"/>
        <v>946.32999999999993</v>
      </c>
    </row>
    <row r="26" spans="1:944" s="11" customFormat="1">
      <c r="A26" s="34"/>
      <c r="B26" s="5"/>
      <c r="C26" s="9" t="s">
        <v>19</v>
      </c>
      <c r="D26" s="5"/>
      <c r="E26" s="12"/>
      <c r="F26" s="13"/>
      <c r="G26" s="13"/>
      <c r="H26" s="13"/>
      <c r="I26" s="13"/>
    </row>
    <row r="27" spans="1:944" ht="12.75" customHeight="1">
      <c r="A27" s="34" t="s">
        <v>21</v>
      </c>
      <c r="B27" s="5">
        <v>45</v>
      </c>
      <c r="C27" s="6" t="s">
        <v>58</v>
      </c>
      <c r="D27" s="17">
        <v>100</v>
      </c>
      <c r="E27" s="14">
        <v>9.9600000000000009</v>
      </c>
      <c r="F27" s="14">
        <v>1.6</v>
      </c>
      <c r="G27" s="14">
        <v>5.0999999999999996</v>
      </c>
      <c r="H27" s="14">
        <v>9.4</v>
      </c>
      <c r="I27" s="14">
        <f t="shared" ref="I27:I32" si="2">H27*4+G27*9+F27*4</f>
        <v>89.9</v>
      </c>
    </row>
    <row r="28" spans="1:944" ht="25.5">
      <c r="A28" s="34"/>
      <c r="B28" s="5">
        <v>102</v>
      </c>
      <c r="C28" s="6" t="s">
        <v>73</v>
      </c>
      <c r="D28" s="17">
        <v>250</v>
      </c>
      <c r="E28" s="14">
        <v>8.8800000000000008</v>
      </c>
      <c r="F28" s="14">
        <v>5.12</v>
      </c>
      <c r="G28" s="14">
        <v>5.3739999999999997</v>
      </c>
      <c r="H28" s="14">
        <v>19</v>
      </c>
      <c r="I28" s="14">
        <f t="shared" si="2"/>
        <v>144.846</v>
      </c>
    </row>
    <row r="29" spans="1:944" ht="23.85" customHeight="1">
      <c r="A29" s="34"/>
      <c r="B29" s="5"/>
      <c r="C29" s="20" t="s">
        <v>95</v>
      </c>
      <c r="D29" s="7" t="s">
        <v>69</v>
      </c>
      <c r="E29" s="8">
        <v>52.44</v>
      </c>
      <c r="F29" s="8">
        <v>16.14</v>
      </c>
      <c r="G29" s="8">
        <v>15.77</v>
      </c>
      <c r="H29" s="8">
        <v>30.87</v>
      </c>
      <c r="I29" s="8">
        <f t="shared" si="2"/>
        <v>329.97</v>
      </c>
    </row>
    <row r="30" spans="1:944">
      <c r="A30" s="34"/>
      <c r="B30" s="5">
        <v>377</v>
      </c>
      <c r="C30" s="6" t="s">
        <v>24</v>
      </c>
      <c r="D30" s="7" t="s">
        <v>25</v>
      </c>
      <c r="E30" s="8">
        <v>4</v>
      </c>
      <c r="F30" s="8">
        <v>0.13</v>
      </c>
      <c r="G30" s="8">
        <v>0.02</v>
      </c>
      <c r="H30" s="8">
        <v>12.2</v>
      </c>
      <c r="I30" s="8">
        <f t="shared" si="2"/>
        <v>49.5</v>
      </c>
      <c r="AIY30"/>
      <c r="AIZ30"/>
      <c r="AJA30"/>
      <c r="AJB30"/>
      <c r="AJC30"/>
      <c r="AJD30"/>
      <c r="AJE30"/>
      <c r="AJF30"/>
      <c r="AJG30"/>
      <c r="AJH30"/>
    </row>
    <row r="31" spans="1:944">
      <c r="A31" s="34"/>
      <c r="B31" s="5"/>
      <c r="C31" s="6" t="s">
        <v>17</v>
      </c>
      <c r="D31" s="7">
        <v>60</v>
      </c>
      <c r="E31" s="8">
        <v>4.32</v>
      </c>
      <c r="F31" s="8">
        <v>4.5599999999999996</v>
      </c>
      <c r="G31" s="8">
        <v>5.85</v>
      </c>
      <c r="H31" s="8">
        <v>29.52</v>
      </c>
      <c r="I31" s="8">
        <f t="shared" si="2"/>
        <v>188.97</v>
      </c>
    </row>
    <row r="32" spans="1:944" s="11" customFormat="1" ht="12.75">
      <c r="A32" s="34"/>
      <c r="B32" s="5"/>
      <c r="C32" s="9" t="s">
        <v>18</v>
      </c>
      <c r="D32" s="5"/>
      <c r="E32" s="12">
        <f>SUM(E27:E31)</f>
        <v>79.599999999999994</v>
      </c>
      <c r="F32" s="12">
        <f>SUM(F27:F31)</f>
        <v>27.549999999999997</v>
      </c>
      <c r="G32" s="12">
        <f>SUM(G27:G31)</f>
        <v>32.113999999999997</v>
      </c>
      <c r="H32" s="12">
        <f>SUM(H27:H31)</f>
        <v>100.99</v>
      </c>
      <c r="I32" s="12">
        <f t="shared" si="2"/>
        <v>803.18599999999992</v>
      </c>
    </row>
    <row r="33" spans="1:944" s="11" customFormat="1">
      <c r="A33" s="4"/>
      <c r="B33" s="5"/>
      <c r="C33" s="9" t="s">
        <v>19</v>
      </c>
      <c r="D33" s="5"/>
      <c r="E33" s="12"/>
      <c r="F33" s="13"/>
      <c r="G33" s="13"/>
      <c r="H33" s="13"/>
      <c r="I33" s="13"/>
    </row>
    <row r="34" spans="1:944" ht="12.75" customHeight="1">
      <c r="A34" s="34" t="s">
        <v>22</v>
      </c>
      <c r="B34" s="5"/>
      <c r="C34" s="6" t="s">
        <v>76</v>
      </c>
      <c r="D34" s="7">
        <v>100</v>
      </c>
      <c r="E34" s="14">
        <v>12.66</v>
      </c>
      <c r="F34" s="14"/>
      <c r="G34" s="14"/>
      <c r="H34" s="14"/>
      <c r="I34" s="14">
        <f t="shared" ref="I34:I40" si="3">H34*4+G34*9+F34*4</f>
        <v>0</v>
      </c>
    </row>
    <row r="35" spans="1:944">
      <c r="A35" s="34"/>
      <c r="B35" s="5"/>
      <c r="C35" s="21" t="s">
        <v>96</v>
      </c>
      <c r="D35" s="7">
        <v>250</v>
      </c>
      <c r="E35" s="14"/>
      <c r="F35" s="14"/>
      <c r="G35" s="14"/>
      <c r="H35" s="14"/>
      <c r="I35" s="14">
        <f t="shared" si="3"/>
        <v>0</v>
      </c>
    </row>
    <row r="36" spans="1:944" ht="25.5">
      <c r="A36" s="34"/>
      <c r="B36" s="5"/>
      <c r="C36" s="6" t="s">
        <v>97</v>
      </c>
      <c r="D36" s="7" t="s">
        <v>69</v>
      </c>
      <c r="E36" s="8"/>
      <c r="F36" s="8"/>
      <c r="G36" s="8"/>
      <c r="H36" s="8"/>
      <c r="I36" s="8">
        <f t="shared" si="3"/>
        <v>0</v>
      </c>
    </row>
    <row r="37" spans="1:944">
      <c r="A37" s="34"/>
      <c r="B37" s="5">
        <v>349</v>
      </c>
      <c r="C37" s="6" t="s">
        <v>57</v>
      </c>
      <c r="D37" s="17">
        <v>200</v>
      </c>
      <c r="E37" s="14">
        <v>8</v>
      </c>
      <c r="F37" s="14">
        <v>0.62</v>
      </c>
      <c r="G37" s="14">
        <v>0.09</v>
      </c>
      <c r="H37" s="14">
        <v>3.21</v>
      </c>
      <c r="I37" s="14">
        <f t="shared" si="3"/>
        <v>16.13</v>
      </c>
    </row>
    <row r="38" spans="1:944">
      <c r="A38" s="34"/>
      <c r="B38" s="5"/>
      <c r="C38" s="6" t="s">
        <v>17</v>
      </c>
      <c r="D38" s="7">
        <v>60</v>
      </c>
      <c r="E38" s="8">
        <v>3</v>
      </c>
      <c r="F38" s="8">
        <v>4.5599999999999996</v>
      </c>
      <c r="G38" s="8">
        <v>5.85</v>
      </c>
      <c r="H38" s="8">
        <v>29.52</v>
      </c>
      <c r="I38" s="8">
        <f t="shared" si="3"/>
        <v>188.97</v>
      </c>
    </row>
    <row r="39" spans="1:944">
      <c r="A39" s="34"/>
      <c r="B39" s="5"/>
      <c r="C39" s="6" t="s">
        <v>98</v>
      </c>
      <c r="D39" s="7">
        <v>100</v>
      </c>
      <c r="E39" s="8">
        <v>15.03</v>
      </c>
      <c r="F39" s="8"/>
      <c r="G39" s="8"/>
      <c r="H39" s="8"/>
      <c r="I39" s="8">
        <f t="shared" si="3"/>
        <v>0</v>
      </c>
    </row>
    <row r="40" spans="1:944" s="11" customFormat="1" ht="12.75">
      <c r="A40" s="34"/>
      <c r="B40" s="5"/>
      <c r="C40" s="9" t="s">
        <v>18</v>
      </c>
      <c r="D40" s="5"/>
      <c r="E40" s="10">
        <f>SUM(E34:E39)</f>
        <v>38.69</v>
      </c>
      <c r="F40" s="10">
        <f>SUM(F34:F39)</f>
        <v>5.18</v>
      </c>
      <c r="G40" s="10">
        <f>SUM(G34:G39)</f>
        <v>5.9399999999999995</v>
      </c>
      <c r="H40" s="10">
        <f>SUM(H34:H39)</f>
        <v>32.729999999999997</v>
      </c>
      <c r="I40" s="10">
        <f t="shared" si="3"/>
        <v>205.1</v>
      </c>
    </row>
    <row r="41" spans="1:944" s="11" customFormat="1">
      <c r="A41" s="34"/>
      <c r="B41" s="5"/>
      <c r="C41" s="9" t="s">
        <v>19</v>
      </c>
      <c r="D41" s="5"/>
      <c r="E41" s="12"/>
      <c r="F41" s="13"/>
      <c r="G41" s="13"/>
      <c r="H41" s="13"/>
      <c r="I41" s="13"/>
    </row>
    <row r="42" spans="1:944" ht="12.75" customHeight="1">
      <c r="A42" s="34" t="s">
        <v>26</v>
      </c>
      <c r="B42" s="5"/>
      <c r="C42" s="6" t="s">
        <v>79</v>
      </c>
      <c r="D42" s="7">
        <v>100</v>
      </c>
      <c r="E42" s="14">
        <v>11.75</v>
      </c>
      <c r="F42" s="8"/>
      <c r="G42" s="8"/>
      <c r="H42" s="8"/>
      <c r="I42" s="14">
        <f t="shared" ref="I42:I48" si="4">H42*4+G42*9+F42*4</f>
        <v>0</v>
      </c>
    </row>
    <row r="43" spans="1:944" ht="25.5">
      <c r="A43" s="34"/>
      <c r="B43" s="5"/>
      <c r="C43" s="6" t="s">
        <v>63</v>
      </c>
      <c r="D43" s="7" t="s">
        <v>80</v>
      </c>
      <c r="E43" s="8"/>
      <c r="F43" s="8"/>
      <c r="G43" s="8"/>
      <c r="H43" s="8"/>
      <c r="I43" s="8">
        <f t="shared" si="4"/>
        <v>0</v>
      </c>
    </row>
    <row r="44" spans="1:944" ht="25.5">
      <c r="A44" s="34"/>
      <c r="B44" s="5"/>
      <c r="C44" s="6" t="s">
        <v>99</v>
      </c>
      <c r="D44" s="7" t="s">
        <v>92</v>
      </c>
      <c r="E44" s="8"/>
      <c r="F44" s="8"/>
      <c r="G44" s="8"/>
      <c r="H44" s="8"/>
      <c r="I44" s="8">
        <f t="shared" si="4"/>
        <v>0</v>
      </c>
    </row>
    <row r="45" spans="1:944">
      <c r="A45" s="34"/>
      <c r="B45" s="5">
        <v>377</v>
      </c>
      <c r="C45" s="6" t="s">
        <v>24</v>
      </c>
      <c r="D45" s="7" t="s">
        <v>25</v>
      </c>
      <c r="E45" s="8">
        <v>4</v>
      </c>
      <c r="F45" s="8">
        <v>0.13</v>
      </c>
      <c r="G45" s="8">
        <v>0.02</v>
      </c>
      <c r="H45" s="8">
        <v>12.2</v>
      </c>
      <c r="I45" s="8">
        <f t="shared" si="4"/>
        <v>49.5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IY45"/>
      <c r="AIZ45"/>
      <c r="AJA45"/>
      <c r="AJB45"/>
      <c r="AJC45"/>
      <c r="AJD45"/>
      <c r="AJE45"/>
      <c r="AJF45"/>
      <c r="AJG45"/>
      <c r="AJH45"/>
    </row>
    <row r="46" spans="1:944">
      <c r="A46" s="34"/>
      <c r="B46" s="5"/>
      <c r="C46" s="6" t="s">
        <v>17</v>
      </c>
      <c r="D46" s="7">
        <v>60</v>
      </c>
      <c r="E46" s="8">
        <v>3</v>
      </c>
      <c r="F46" s="8">
        <v>4.5599999999999996</v>
      </c>
      <c r="G46" s="8">
        <v>5.85</v>
      </c>
      <c r="H46" s="8">
        <v>29.52</v>
      </c>
      <c r="I46" s="8">
        <f t="shared" si="4"/>
        <v>188.97</v>
      </c>
    </row>
    <row r="47" spans="1:944">
      <c r="A47" s="34"/>
      <c r="B47" s="5"/>
      <c r="C47" s="6" t="s">
        <v>100</v>
      </c>
      <c r="D47" s="7">
        <v>100</v>
      </c>
      <c r="E47" s="8">
        <v>9.59</v>
      </c>
      <c r="F47" s="8">
        <v>0.4</v>
      </c>
      <c r="G47" s="8">
        <v>0.4</v>
      </c>
      <c r="H47" s="8">
        <v>9.8000000000000007</v>
      </c>
      <c r="I47" s="8">
        <f t="shared" si="4"/>
        <v>44.400000000000006</v>
      </c>
    </row>
    <row r="48" spans="1:944" s="11" customFormat="1" ht="12.75">
      <c r="A48" s="34"/>
      <c r="B48" s="5"/>
      <c r="C48" s="9" t="s">
        <v>18</v>
      </c>
      <c r="D48" s="5"/>
      <c r="E48" s="12">
        <f>SUM(E42:E47)</f>
        <v>28.34</v>
      </c>
      <c r="F48" s="12">
        <f>SUM(F42:F47)</f>
        <v>5.09</v>
      </c>
      <c r="G48" s="12">
        <f>SUM(G42:G47)</f>
        <v>6.27</v>
      </c>
      <c r="H48" s="12">
        <f>SUM(H42:H47)</f>
        <v>51.519999999999996</v>
      </c>
      <c r="I48" s="12">
        <f t="shared" si="4"/>
        <v>282.87</v>
      </c>
    </row>
    <row r="49" spans="1:9" s="11" customFormat="1">
      <c r="A49" s="34"/>
      <c r="B49" s="5"/>
      <c r="C49" s="9" t="s">
        <v>19</v>
      </c>
      <c r="D49" s="5"/>
      <c r="E49" s="12"/>
      <c r="F49" s="13"/>
      <c r="G49" s="13"/>
      <c r="H49" s="13"/>
      <c r="I49" s="13"/>
    </row>
    <row r="50" spans="1:9" s="11" customFormat="1" ht="12.75" customHeight="1">
      <c r="A50" s="35" t="s">
        <v>28</v>
      </c>
      <c r="B50" s="35"/>
      <c r="C50" s="35"/>
      <c r="D50" s="18"/>
      <c r="E50" s="12">
        <f>(E48+E40+E32+E25+E18)/5</f>
        <v>63.781999999999996</v>
      </c>
      <c r="F50" s="12">
        <f>(F48+F40+F32+F25+F18)/5</f>
        <v>19.633999999999997</v>
      </c>
      <c r="G50" s="12">
        <f>(G48+G40+G32+G25+G18)/5</f>
        <v>20.910799999999998</v>
      </c>
      <c r="H50" s="12">
        <f>(H48+H40+H32+H25+H18)/5</f>
        <v>83.832000000000008</v>
      </c>
      <c r="I50" s="12">
        <f>H50*4+G50*9+F50*4</f>
        <v>602.06119999999999</v>
      </c>
    </row>
    <row r="51" spans="1:9" s="11" customFormat="1" ht="12.75" customHeight="1">
      <c r="A51" s="35" t="s">
        <v>29</v>
      </c>
      <c r="B51" s="35"/>
      <c r="C51" s="35"/>
      <c r="D51" s="18"/>
      <c r="E51" s="12"/>
      <c r="F51" s="19">
        <v>0.9</v>
      </c>
      <c r="G51" s="19">
        <v>1.06</v>
      </c>
      <c r="H51" s="19">
        <v>4</v>
      </c>
      <c r="I51" s="13"/>
    </row>
    <row r="52" spans="1:9">
      <c r="A52" s="36" t="s">
        <v>1</v>
      </c>
      <c r="B52" s="36"/>
      <c r="C52" s="36"/>
      <c r="D52" s="36"/>
      <c r="E52" s="36"/>
      <c r="F52" s="36"/>
      <c r="G52" s="36"/>
      <c r="H52" s="36"/>
      <c r="I52" s="36"/>
    </row>
    <row r="53" spans="1:9">
      <c r="A53" s="36" t="s">
        <v>30</v>
      </c>
      <c r="B53" s="36"/>
      <c r="C53" s="36"/>
      <c r="D53" s="36"/>
      <c r="E53" s="36"/>
      <c r="F53" s="36"/>
      <c r="G53" s="36"/>
      <c r="H53" s="36"/>
      <c r="I53" s="36"/>
    </row>
    <row r="54" spans="1:9">
      <c r="A54" s="36" t="s">
        <v>3</v>
      </c>
      <c r="B54" s="36"/>
      <c r="C54" s="36"/>
      <c r="D54" s="36"/>
      <c r="E54" s="36"/>
      <c r="F54" s="36"/>
      <c r="G54" s="36"/>
      <c r="H54" s="36"/>
      <c r="I54" s="36"/>
    </row>
    <row r="55" spans="1:9">
      <c r="A55" s="36" t="s">
        <v>4</v>
      </c>
      <c r="B55" s="36"/>
      <c r="C55" s="36"/>
      <c r="D55" s="36"/>
      <c r="E55" s="36"/>
      <c r="F55" s="36"/>
      <c r="G55" s="36"/>
      <c r="H55" s="36"/>
      <c r="I55" s="36"/>
    </row>
    <row r="56" spans="1:9" ht="12.75" customHeight="1">
      <c r="A56" s="34" t="s">
        <v>31</v>
      </c>
      <c r="B56" s="5">
        <v>45</v>
      </c>
      <c r="C56" s="6" t="s">
        <v>58</v>
      </c>
      <c r="D56" s="7">
        <v>100</v>
      </c>
      <c r="E56" s="8"/>
      <c r="F56" s="8"/>
      <c r="G56" s="8"/>
      <c r="H56" s="8"/>
      <c r="I56" s="8">
        <f t="shared" ref="I56:I62" si="5">H56*4+G56*9+F56*4</f>
        <v>0</v>
      </c>
    </row>
    <row r="57" spans="1:9" ht="25.5">
      <c r="A57" s="34"/>
      <c r="B57" s="5"/>
      <c r="C57" s="6" t="s">
        <v>52</v>
      </c>
      <c r="D57" s="7" t="s">
        <v>80</v>
      </c>
      <c r="E57" s="8"/>
      <c r="F57" s="8"/>
      <c r="G57" s="8"/>
      <c r="H57" s="8"/>
      <c r="I57" s="8">
        <f t="shared" si="5"/>
        <v>0</v>
      </c>
    </row>
    <row r="58" spans="1:9" ht="25.5">
      <c r="A58" s="34"/>
      <c r="B58" s="5"/>
      <c r="C58" s="6" t="s">
        <v>83</v>
      </c>
      <c r="D58" s="7" t="s">
        <v>69</v>
      </c>
      <c r="E58" s="8"/>
      <c r="F58" s="8"/>
      <c r="G58" s="8"/>
      <c r="H58" s="8"/>
      <c r="I58" s="14">
        <f t="shared" si="5"/>
        <v>0</v>
      </c>
    </row>
    <row r="59" spans="1:9">
      <c r="A59" s="34"/>
      <c r="B59" s="5"/>
      <c r="C59" s="6" t="s">
        <v>57</v>
      </c>
      <c r="D59" s="17">
        <v>200</v>
      </c>
      <c r="E59" s="14"/>
      <c r="F59" s="14"/>
      <c r="G59" s="14"/>
      <c r="H59" s="14"/>
      <c r="I59" s="14">
        <f t="shared" si="5"/>
        <v>0</v>
      </c>
    </row>
    <row r="60" spans="1:9">
      <c r="A60" s="34"/>
      <c r="B60" s="5"/>
      <c r="C60" s="6" t="s">
        <v>17</v>
      </c>
      <c r="D60" s="7">
        <v>60</v>
      </c>
      <c r="E60" s="8">
        <v>3</v>
      </c>
      <c r="F60" s="8">
        <v>4.5599999999999996</v>
      </c>
      <c r="G60" s="8">
        <v>5.85</v>
      </c>
      <c r="H60" s="8">
        <v>29.52</v>
      </c>
      <c r="I60" s="8">
        <f t="shared" si="5"/>
        <v>188.97</v>
      </c>
    </row>
    <row r="61" spans="1:9">
      <c r="A61" s="34"/>
      <c r="B61" s="5"/>
      <c r="C61" s="6" t="s">
        <v>101</v>
      </c>
      <c r="D61" s="17">
        <v>100</v>
      </c>
      <c r="E61" s="14">
        <v>9.59</v>
      </c>
      <c r="F61" s="14">
        <v>0.4</v>
      </c>
      <c r="G61" s="14">
        <v>0.4</v>
      </c>
      <c r="H61" s="14">
        <v>9.8000000000000007</v>
      </c>
      <c r="I61" s="14">
        <f t="shared" si="5"/>
        <v>44.400000000000006</v>
      </c>
    </row>
    <row r="62" spans="1:9" s="11" customFormat="1" ht="12.75">
      <c r="A62" s="34"/>
      <c r="B62" s="5"/>
      <c r="C62" s="9" t="s">
        <v>18</v>
      </c>
      <c r="D62" s="18"/>
      <c r="E62" s="12">
        <f>SUM(E56:E61)</f>
        <v>12.59</v>
      </c>
      <c r="F62" s="12">
        <f>SUM(F56:F61)</f>
        <v>4.96</v>
      </c>
      <c r="G62" s="12">
        <f>SUM(G56:G61)</f>
        <v>6.25</v>
      </c>
      <c r="H62" s="12">
        <f>SUM(H56:H61)</f>
        <v>39.32</v>
      </c>
      <c r="I62" s="12">
        <f t="shared" si="5"/>
        <v>233.37</v>
      </c>
    </row>
    <row r="63" spans="1:9" s="11" customFormat="1">
      <c r="A63" s="34"/>
      <c r="B63" s="5"/>
      <c r="C63" s="9" t="s">
        <v>19</v>
      </c>
      <c r="D63" s="18"/>
      <c r="E63" s="12"/>
      <c r="F63" s="13"/>
      <c r="G63" s="13"/>
      <c r="H63" s="13"/>
      <c r="I63" s="13"/>
    </row>
    <row r="64" spans="1:9" ht="12.75" customHeight="1">
      <c r="A64" s="34" t="s">
        <v>33</v>
      </c>
      <c r="B64" s="5"/>
      <c r="C64" s="6" t="s">
        <v>70</v>
      </c>
      <c r="D64" s="17">
        <v>100</v>
      </c>
      <c r="E64" s="14">
        <v>11.31</v>
      </c>
      <c r="F64" s="14"/>
      <c r="G64" s="14"/>
      <c r="H64" s="14"/>
      <c r="I64" s="14">
        <f>H64*4+G64*9+F64*4</f>
        <v>0</v>
      </c>
    </row>
    <row r="65" spans="1:9" ht="25.5">
      <c r="A65" s="34"/>
      <c r="B65" s="5"/>
      <c r="C65" s="6" t="s">
        <v>102</v>
      </c>
      <c r="D65" s="17" t="s">
        <v>80</v>
      </c>
      <c r="E65" s="14">
        <v>14.06</v>
      </c>
      <c r="F65" s="14"/>
      <c r="G65" s="14"/>
      <c r="H65" s="14"/>
      <c r="I65" s="14">
        <f>H65*4+G65*9+F65*4</f>
        <v>0</v>
      </c>
    </row>
    <row r="66" spans="1:9" ht="25.5">
      <c r="A66" s="34"/>
      <c r="B66" s="5"/>
      <c r="C66" s="6" t="s">
        <v>103</v>
      </c>
      <c r="D66" s="7" t="s">
        <v>69</v>
      </c>
      <c r="E66" s="8">
        <v>59.71</v>
      </c>
      <c r="F66" s="8"/>
      <c r="G66" s="8"/>
      <c r="H66" s="8"/>
      <c r="I66" s="14">
        <f>H66*4+G66*9+F66*4</f>
        <v>0</v>
      </c>
    </row>
    <row r="67" spans="1:9">
      <c r="A67" s="34"/>
      <c r="B67" s="5">
        <v>342</v>
      </c>
      <c r="C67" s="6" t="s">
        <v>60</v>
      </c>
      <c r="D67" s="17">
        <v>180</v>
      </c>
      <c r="E67" s="14">
        <v>7</v>
      </c>
      <c r="F67" s="14">
        <v>0.16</v>
      </c>
      <c r="G67" s="14">
        <v>0.16</v>
      </c>
      <c r="H67" s="14">
        <v>27.88</v>
      </c>
      <c r="I67" s="14">
        <f>H67*4+G67*9+F67*4</f>
        <v>113.6</v>
      </c>
    </row>
    <row r="68" spans="1:9">
      <c r="A68" s="34"/>
      <c r="B68" s="5"/>
      <c r="C68" s="6" t="s">
        <v>17</v>
      </c>
      <c r="D68" s="7">
        <v>60</v>
      </c>
      <c r="E68" s="8">
        <v>3</v>
      </c>
      <c r="F68" s="8">
        <v>4.5599999999999996</v>
      </c>
      <c r="G68" s="8">
        <v>5.85</v>
      </c>
      <c r="H68" s="8">
        <v>29.52</v>
      </c>
      <c r="I68" s="14">
        <f>H68*4+G68*9+F68*4</f>
        <v>188.97</v>
      </c>
    </row>
    <row r="69" spans="1:9" s="11" customFormat="1" ht="12.75">
      <c r="A69" s="34"/>
      <c r="B69" s="5"/>
      <c r="C69" s="9" t="s">
        <v>18</v>
      </c>
      <c r="D69" s="18"/>
      <c r="E69" s="12">
        <f>SUM(E64:E68)</f>
        <v>95.08</v>
      </c>
      <c r="F69" s="12">
        <f>SUM(F64:F68)</f>
        <v>4.72</v>
      </c>
      <c r="G69" s="12">
        <f>SUM(G64:G68)</f>
        <v>6.01</v>
      </c>
      <c r="H69" s="12">
        <f>SUM(H64:H68)</f>
        <v>57.4</v>
      </c>
      <c r="I69" s="12">
        <f>SUM(I64:I68)</f>
        <v>302.57</v>
      </c>
    </row>
    <row r="70" spans="1:9" s="11" customFormat="1">
      <c r="A70" s="34"/>
      <c r="B70" s="5"/>
      <c r="C70" s="9" t="s">
        <v>19</v>
      </c>
      <c r="D70" s="18"/>
      <c r="E70" s="12"/>
      <c r="F70" s="13"/>
      <c r="G70" s="13"/>
      <c r="H70" s="13"/>
      <c r="I70" s="13"/>
    </row>
    <row r="71" spans="1:9" ht="12.75" customHeight="1">
      <c r="A71" s="34" t="s">
        <v>34</v>
      </c>
      <c r="B71" s="5"/>
      <c r="C71" s="6" t="s">
        <v>79</v>
      </c>
      <c r="D71" s="17">
        <v>100</v>
      </c>
      <c r="E71" s="14">
        <v>11.75</v>
      </c>
      <c r="F71" s="14"/>
      <c r="G71" s="14"/>
      <c r="H71" s="14"/>
      <c r="I71" s="14">
        <f t="shared" ref="I71:I76" si="6">H71*4+G71*9+F71*4</f>
        <v>0</v>
      </c>
    </row>
    <row r="72" spans="1:9" ht="25.5">
      <c r="A72" s="34"/>
      <c r="B72" s="5"/>
      <c r="C72" s="6" t="s">
        <v>63</v>
      </c>
      <c r="D72" s="17" t="s">
        <v>80</v>
      </c>
      <c r="E72" s="14">
        <v>10.34</v>
      </c>
      <c r="F72" s="14"/>
      <c r="G72" s="14"/>
      <c r="H72" s="14"/>
      <c r="I72" s="14">
        <f t="shared" si="6"/>
        <v>0</v>
      </c>
    </row>
    <row r="73" spans="1:9" ht="25.5">
      <c r="A73" s="34"/>
      <c r="B73" s="5"/>
      <c r="C73" s="6" t="s">
        <v>90</v>
      </c>
      <c r="D73" s="7" t="s">
        <v>78</v>
      </c>
      <c r="E73" s="8">
        <v>51.17</v>
      </c>
      <c r="F73" s="8"/>
      <c r="G73" s="8"/>
      <c r="H73" s="8"/>
      <c r="I73" s="14">
        <f t="shared" si="6"/>
        <v>0</v>
      </c>
    </row>
    <row r="74" spans="1:9">
      <c r="A74" s="34"/>
      <c r="B74" s="5">
        <v>342</v>
      </c>
      <c r="C74" s="6" t="s">
        <v>60</v>
      </c>
      <c r="D74" s="17">
        <v>180</v>
      </c>
      <c r="E74" s="14">
        <v>7</v>
      </c>
      <c r="F74" s="14">
        <v>0.16</v>
      </c>
      <c r="G74" s="14">
        <v>0.16</v>
      </c>
      <c r="H74" s="14">
        <v>27.88</v>
      </c>
      <c r="I74" s="14">
        <f t="shared" si="6"/>
        <v>113.6</v>
      </c>
    </row>
    <row r="75" spans="1:9">
      <c r="A75" s="34"/>
      <c r="B75" s="5"/>
      <c r="C75" s="6" t="s">
        <v>17</v>
      </c>
      <c r="D75" s="7">
        <v>60</v>
      </c>
      <c r="E75" s="8">
        <v>3</v>
      </c>
      <c r="F75" s="8">
        <v>4.5599999999999996</v>
      </c>
      <c r="G75" s="8">
        <v>5.85</v>
      </c>
      <c r="H75" s="8">
        <v>29.52</v>
      </c>
      <c r="I75" s="14">
        <f t="shared" si="6"/>
        <v>188.97</v>
      </c>
    </row>
    <row r="76" spans="1:9" s="11" customFormat="1" ht="12.75">
      <c r="A76" s="34"/>
      <c r="B76" s="5"/>
      <c r="C76" s="9" t="s">
        <v>18</v>
      </c>
      <c r="D76" s="18"/>
      <c r="E76" s="12">
        <f>SUM(E71:E75)</f>
        <v>83.26</v>
      </c>
      <c r="F76" s="12">
        <f>SUM(F71:F75)</f>
        <v>4.72</v>
      </c>
      <c r="G76" s="12">
        <v>23.85</v>
      </c>
      <c r="H76" s="12">
        <v>96.56</v>
      </c>
      <c r="I76" s="12">
        <f t="shared" si="6"/>
        <v>619.77</v>
      </c>
    </row>
    <row r="77" spans="1:9" s="11" customFormat="1">
      <c r="A77" s="34"/>
      <c r="B77" s="5"/>
      <c r="C77" s="9" t="s">
        <v>19</v>
      </c>
      <c r="D77" s="18"/>
      <c r="E77" s="12"/>
      <c r="F77" s="13"/>
      <c r="G77" s="13"/>
      <c r="H77" s="13"/>
      <c r="I77" s="13"/>
    </row>
    <row r="78" spans="1:9" ht="13.9" customHeight="1">
      <c r="A78" s="34" t="s">
        <v>35</v>
      </c>
      <c r="B78" s="5"/>
      <c r="C78" s="6" t="s">
        <v>76</v>
      </c>
      <c r="D78" s="17">
        <v>100</v>
      </c>
      <c r="E78" s="14">
        <v>12.66</v>
      </c>
      <c r="F78" s="14"/>
      <c r="G78" s="14"/>
      <c r="H78" s="14"/>
      <c r="I78" s="8">
        <f t="shared" ref="I78:I83" si="7">H78*4+G78*9+F78*4</f>
        <v>0</v>
      </c>
    </row>
    <row r="79" spans="1:9" ht="25.5">
      <c r="A79" s="34"/>
      <c r="B79" s="5"/>
      <c r="C79" s="6" t="s">
        <v>104</v>
      </c>
      <c r="D79" s="17">
        <v>250</v>
      </c>
      <c r="E79" s="14">
        <v>11.86</v>
      </c>
      <c r="F79" s="14"/>
      <c r="G79" s="14"/>
      <c r="H79" s="14"/>
      <c r="I79" s="8">
        <f t="shared" si="7"/>
        <v>0</v>
      </c>
    </row>
    <row r="80" spans="1:9" ht="25.5">
      <c r="A80" s="34"/>
      <c r="B80" s="5" t="s">
        <v>27</v>
      </c>
      <c r="C80" s="6" t="s">
        <v>64</v>
      </c>
      <c r="D80" s="7" t="s">
        <v>92</v>
      </c>
      <c r="E80" s="8">
        <v>37.380000000000003</v>
      </c>
      <c r="F80" s="8">
        <v>13.87</v>
      </c>
      <c r="G80" s="8">
        <v>16.7</v>
      </c>
      <c r="H80" s="8">
        <v>35.229999999999997</v>
      </c>
      <c r="I80" s="8">
        <f t="shared" si="7"/>
        <v>346.7</v>
      </c>
    </row>
    <row r="81" spans="1:10">
      <c r="A81" s="34"/>
      <c r="B81" s="5"/>
      <c r="C81" s="6" t="s">
        <v>82</v>
      </c>
      <c r="D81" s="17">
        <v>180</v>
      </c>
      <c r="E81" s="14">
        <v>7.95</v>
      </c>
      <c r="F81" s="14"/>
      <c r="G81" s="14"/>
      <c r="H81" s="14"/>
      <c r="I81" s="8">
        <f t="shared" si="7"/>
        <v>0</v>
      </c>
    </row>
    <row r="82" spans="1:10">
      <c r="A82" s="34"/>
      <c r="B82" s="5"/>
      <c r="C82" s="6" t="s">
        <v>17</v>
      </c>
      <c r="D82" s="7">
        <v>60</v>
      </c>
      <c r="E82" s="8">
        <v>3</v>
      </c>
      <c r="F82" s="8">
        <v>4.5599999999999996</v>
      </c>
      <c r="G82" s="8">
        <v>5.85</v>
      </c>
      <c r="H82" s="8">
        <v>29.52</v>
      </c>
      <c r="I82" s="8">
        <f t="shared" si="7"/>
        <v>188.97</v>
      </c>
    </row>
    <row r="83" spans="1:10" s="11" customFormat="1" ht="12.75">
      <c r="A83" s="4"/>
      <c r="B83" s="5"/>
      <c r="C83" s="9" t="s">
        <v>18</v>
      </c>
      <c r="D83" s="18"/>
      <c r="E83" s="12">
        <f>SUM(E78:E82)</f>
        <v>72.850000000000009</v>
      </c>
      <c r="F83" s="12">
        <f>SUM(F78:F82)</f>
        <v>18.43</v>
      </c>
      <c r="G83" s="12">
        <f>SUM(G78:G82)</f>
        <v>22.549999999999997</v>
      </c>
      <c r="H83" s="12">
        <f>SUM(H78:H82)</f>
        <v>64.75</v>
      </c>
      <c r="I83" s="12">
        <f t="shared" si="7"/>
        <v>535.66999999999996</v>
      </c>
    </row>
    <row r="84" spans="1:10" s="11" customFormat="1">
      <c r="A84" s="4"/>
      <c r="B84" s="5"/>
      <c r="C84" s="9" t="s">
        <v>19</v>
      </c>
      <c r="D84" s="18"/>
      <c r="E84" s="12"/>
      <c r="F84" s="13"/>
      <c r="G84" s="13"/>
      <c r="H84" s="13"/>
      <c r="I84" s="13"/>
    </row>
    <row r="85" spans="1:10" ht="17.850000000000001" customHeight="1">
      <c r="A85" s="34" t="s">
        <v>36</v>
      </c>
      <c r="B85" s="5">
        <v>20</v>
      </c>
      <c r="C85" s="6" t="s">
        <v>51</v>
      </c>
      <c r="D85" s="7">
        <v>60</v>
      </c>
      <c r="E85" s="8">
        <v>5</v>
      </c>
      <c r="F85" s="8">
        <v>0.5</v>
      </c>
      <c r="G85" s="8">
        <v>3.61</v>
      </c>
      <c r="H85" s="8">
        <v>2.74</v>
      </c>
      <c r="I85" s="14">
        <f t="shared" ref="I85:I90" si="8">H85*4+G85*9+F85*4</f>
        <v>45.45</v>
      </c>
    </row>
    <row r="86" spans="1:10" ht="25.5">
      <c r="A86" s="34"/>
      <c r="B86" s="5">
        <v>82</v>
      </c>
      <c r="C86" s="6" t="s">
        <v>52</v>
      </c>
      <c r="D86" s="7" t="s">
        <v>53</v>
      </c>
      <c r="E86" s="8">
        <v>8.5</v>
      </c>
      <c r="F86" s="8">
        <v>1.49</v>
      </c>
      <c r="G86" s="8">
        <v>3.4</v>
      </c>
      <c r="H86" s="8">
        <v>10.130000000000001</v>
      </c>
      <c r="I86" s="14">
        <f t="shared" si="8"/>
        <v>77.08</v>
      </c>
    </row>
    <row r="87" spans="1:10" ht="25.5">
      <c r="A87" s="34"/>
      <c r="B87" s="5" t="s">
        <v>16</v>
      </c>
      <c r="C87" s="6" t="s">
        <v>54</v>
      </c>
      <c r="D87" s="7" t="s">
        <v>78</v>
      </c>
      <c r="E87" s="8">
        <v>62.9</v>
      </c>
      <c r="F87" s="8">
        <v>15.34</v>
      </c>
      <c r="G87" s="8">
        <v>9.51</v>
      </c>
      <c r="H87" s="8">
        <v>25.11</v>
      </c>
      <c r="I87" s="14">
        <f t="shared" si="8"/>
        <v>247.39</v>
      </c>
    </row>
    <row r="88" spans="1:10">
      <c r="A88" s="34"/>
      <c r="B88" s="5">
        <v>377</v>
      </c>
      <c r="C88" s="6" t="s">
        <v>24</v>
      </c>
      <c r="D88" s="7" t="s">
        <v>25</v>
      </c>
      <c r="E88" s="8">
        <v>4</v>
      </c>
      <c r="F88" s="8">
        <v>0.13</v>
      </c>
      <c r="G88" s="8">
        <v>0.02</v>
      </c>
      <c r="H88" s="8">
        <v>12.2</v>
      </c>
      <c r="I88" s="14">
        <f t="shared" si="8"/>
        <v>49.5</v>
      </c>
    </row>
    <row r="89" spans="1:10">
      <c r="A89" s="34"/>
      <c r="B89" s="5"/>
      <c r="C89" s="6" t="s">
        <v>17</v>
      </c>
      <c r="D89" s="7">
        <v>60</v>
      </c>
      <c r="E89" s="8">
        <v>3</v>
      </c>
      <c r="F89" s="8">
        <v>4.5599999999999996</v>
      </c>
      <c r="G89" s="8">
        <v>5.85</v>
      </c>
      <c r="H89" s="8">
        <v>29.52</v>
      </c>
      <c r="I89" s="8">
        <f t="shared" si="8"/>
        <v>188.97</v>
      </c>
    </row>
    <row r="90" spans="1:10" s="11" customFormat="1" ht="12.75">
      <c r="A90" s="34"/>
      <c r="B90" s="5"/>
      <c r="C90" s="9" t="s">
        <v>18</v>
      </c>
      <c r="D90" s="18"/>
      <c r="E90" s="12">
        <f>SUM(E85:E89)</f>
        <v>83.4</v>
      </c>
      <c r="F90" s="12">
        <f>SUM(F85:F89)</f>
        <v>22.019999999999996</v>
      </c>
      <c r="G90" s="12">
        <f>SUM(G85:G89)</f>
        <v>22.39</v>
      </c>
      <c r="H90" s="12">
        <f>SUM(H85:H89)</f>
        <v>79.7</v>
      </c>
      <c r="I90" s="12">
        <f t="shared" si="8"/>
        <v>608.38999999999987</v>
      </c>
    </row>
    <row r="91" spans="1:10" s="11" customFormat="1">
      <c r="A91" s="34"/>
      <c r="B91" s="5"/>
      <c r="C91" s="9" t="s">
        <v>19</v>
      </c>
      <c r="D91" s="18"/>
      <c r="E91" s="12"/>
      <c r="F91" s="13"/>
      <c r="G91" s="13"/>
      <c r="H91" s="13"/>
      <c r="I91" s="13"/>
    </row>
    <row r="92" spans="1:10" s="11" customFormat="1" ht="12.75" customHeight="1">
      <c r="A92" s="35" t="s">
        <v>39</v>
      </c>
      <c r="B92" s="35"/>
      <c r="C92" s="35"/>
      <c r="D92" s="18"/>
      <c r="E92" s="12">
        <f>(E90+E83+E76+E69+E62)/5</f>
        <v>69.435999999999993</v>
      </c>
      <c r="F92" s="12">
        <f>(F90+F83+F76+F69+F62)/5</f>
        <v>10.969999999999999</v>
      </c>
      <c r="G92" s="12">
        <f>(G90+G83+G76+G69+G62)/5</f>
        <v>16.21</v>
      </c>
      <c r="H92" s="12">
        <f>(H90+H83+H76+H69+H62)/5</f>
        <v>67.545999999999992</v>
      </c>
      <c r="I92" s="12">
        <f>H92*4+G92*9+F92*4</f>
        <v>459.95399999999995</v>
      </c>
    </row>
    <row r="93" spans="1:10" s="11" customFormat="1" ht="12.75" customHeight="1">
      <c r="A93" s="35" t="s">
        <v>29</v>
      </c>
      <c r="B93" s="35"/>
      <c r="C93" s="35"/>
      <c r="D93" s="18"/>
      <c r="E93" s="12"/>
      <c r="F93" s="19">
        <v>0.9</v>
      </c>
      <c r="G93" s="19">
        <v>1.0900000000000001</v>
      </c>
      <c r="H93" s="19">
        <v>3.97</v>
      </c>
      <c r="I93" s="13"/>
    </row>
    <row r="94" spans="1:10" ht="34.5" customHeight="1">
      <c r="A94" s="33" t="s">
        <v>40</v>
      </c>
      <c r="B94" s="33"/>
      <c r="C94" s="33"/>
      <c r="D94" s="33"/>
      <c r="E94" s="33"/>
      <c r="F94" s="33"/>
      <c r="G94" s="33"/>
      <c r="H94" s="33"/>
      <c r="I94" s="33"/>
      <c r="J94" s="1"/>
    </row>
    <row r="97" spans="3:4">
      <c r="C97" s="1" t="s">
        <v>41</v>
      </c>
      <c r="D97" s="2" t="s">
        <v>42</v>
      </c>
    </row>
    <row r="99" spans="3:4">
      <c r="C99" s="1" t="s">
        <v>43</v>
      </c>
      <c r="D99" s="2" t="s">
        <v>42</v>
      </c>
    </row>
    <row r="101" spans="3:4">
      <c r="C101" s="1" t="s">
        <v>43</v>
      </c>
      <c r="D101" s="2" t="s">
        <v>42</v>
      </c>
    </row>
    <row r="103" spans="3:4" ht="12.6" customHeight="1">
      <c r="C103" s="1" t="s">
        <v>44</v>
      </c>
      <c r="D103" s="2" t="s">
        <v>42</v>
      </c>
    </row>
  </sheetData>
  <mergeCells count="37">
    <mergeCell ref="A1:C1"/>
    <mergeCell ref="E1:I1"/>
    <mergeCell ref="A2:D2"/>
    <mergeCell ref="E2:I2"/>
    <mergeCell ref="A3:C3"/>
    <mergeCell ref="E3:I3"/>
    <mergeCell ref="A5:I5"/>
    <mergeCell ref="A6:I6"/>
    <mergeCell ref="A7:I7"/>
    <mergeCell ref="A8:I8"/>
    <mergeCell ref="A9:I9"/>
    <mergeCell ref="F10:H10"/>
    <mergeCell ref="I10:I11"/>
    <mergeCell ref="A13:A19"/>
    <mergeCell ref="A20:A26"/>
    <mergeCell ref="A27:A32"/>
    <mergeCell ref="A10:A11"/>
    <mergeCell ref="B10:B11"/>
    <mergeCell ref="C10:C11"/>
    <mergeCell ref="D10:D11"/>
    <mergeCell ref="E10:E11"/>
    <mergeCell ref="A34:A41"/>
    <mergeCell ref="A42:A49"/>
    <mergeCell ref="A50:C50"/>
    <mergeCell ref="A51:C51"/>
    <mergeCell ref="A52:I52"/>
    <mergeCell ref="A53:I53"/>
    <mergeCell ref="A54:I54"/>
    <mergeCell ref="A55:I55"/>
    <mergeCell ref="A56:A63"/>
    <mergeCell ref="A64:A70"/>
    <mergeCell ref="A94:I94"/>
    <mergeCell ref="A71:A77"/>
    <mergeCell ref="A78:A82"/>
    <mergeCell ref="A85:A91"/>
    <mergeCell ref="A92:C92"/>
    <mergeCell ref="A93:C9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Малоимущие</vt:lpstr>
      <vt:lpstr>Лист4</vt:lpstr>
      <vt:lpstr>Малоимущие!Область_печати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Людмила</cp:lastModifiedBy>
  <cp:revision>99</cp:revision>
  <cp:lastPrinted>2021-09-03T12:09:10Z</cp:lastPrinted>
  <dcterms:created xsi:type="dcterms:W3CDTF">2021-08-09T20:23:09Z</dcterms:created>
  <dcterms:modified xsi:type="dcterms:W3CDTF">2021-09-23T20:36:51Z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